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Department Directories\Admin Services\BUDGETSAC\BUDGET 2025-26\2025-2026 RAR's\CEC\For Upload\"/>
    </mc:Choice>
  </mc:AlternateContent>
  <xr:revisionPtr revIDLastSave="0" documentId="13_ncr:1_{4FDA1593-942B-45AF-8F8D-6821D7DA6AD4}" xr6:coauthVersionLast="47" xr6:coauthVersionMax="47" xr10:uidLastSave="{00000000-0000-0000-0000-000000000000}"/>
  <bookViews>
    <workbookView xWindow="-120" yWindow="-120" windowWidth="29040" windowHeight="15720" xr2:uid="{8C2E8225-094E-4DFA-9479-1632874E6C36}"/>
  </bookViews>
  <sheets>
    <sheet name="SCE_FY25.26" sheetId="1" r:id="rId1"/>
  </sheets>
  <definedNames>
    <definedName name="_xlnm._FilterDatabase" localSheetId="0" hidden="1">SCE_FY25.26!$B$2:$L$78</definedName>
    <definedName name="_xlnm.Print_Area" localSheetId="0">SCE_FY25.26!$A$1:$L$83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2" i="1" l="1"/>
  <c r="H42" i="1"/>
  <c r="H80" i="1" s="1"/>
  <c r="L37" i="1"/>
  <c r="H82" i="1" l="1"/>
</calcChain>
</file>

<file path=xl/sharedStrings.xml><?xml version="1.0" encoding="utf-8"?>
<sst xmlns="http://schemas.openxmlformats.org/spreadsheetml/2006/main" count="402" uniqueCount="133">
  <si>
    <t>Unit</t>
  </si>
  <si>
    <t>Fiscal Year</t>
  </si>
  <si>
    <t>Request Type</t>
  </si>
  <si>
    <t>Item Description</t>
  </si>
  <si>
    <t>Facilities Improvement Request?</t>
  </si>
  <si>
    <t>Has this request been submitted to other funding sources?</t>
  </si>
  <si>
    <t>Is this an annual on-going expense?</t>
  </si>
  <si>
    <t>Estimated Cost</t>
  </si>
  <si>
    <t>ITEM FUNDED?
YES/NO</t>
  </si>
  <si>
    <t>Funded Amount</t>
  </si>
  <si>
    <t>Continuing Education - Administrative Office</t>
  </si>
  <si>
    <t>2025 - 2026</t>
  </si>
  <si>
    <t>Personnel (Leadership)</t>
  </si>
  <si>
    <t>Site Directors</t>
  </si>
  <si>
    <t>Yes</t>
  </si>
  <si>
    <t>13-0003-601000-18100-1410</t>
  </si>
  <si>
    <t>Contracted Services (Non-Instructional)</t>
  </si>
  <si>
    <t>Application Development and Student Support: CE System/BBH</t>
  </si>
  <si>
    <t>13-0003-678000-18100-5100</t>
  </si>
  <si>
    <t>Other</t>
  </si>
  <si>
    <t>Funds for Student Aide (Cares)</t>
  </si>
  <si>
    <t>12-2390-732000-18200-7671</t>
  </si>
  <si>
    <t>Equipment (Instructional) &gt; $1,000 per item</t>
  </si>
  <si>
    <t>Furniture for Classrooms</t>
  </si>
  <si>
    <t>13-0003-601000-18100-4610</t>
  </si>
  <si>
    <t>Supplies (Non-Instructional)</t>
  </si>
  <si>
    <t>Non Instructional Supplies</t>
  </si>
  <si>
    <t>Technology for Student Support areas</t>
  </si>
  <si>
    <t>12-2390-499900-18200-4310</t>
  </si>
  <si>
    <t>Equipment (Non-Instructional) &gt; $1,000 per item</t>
  </si>
  <si>
    <t>13-0003-620000-18100-4610</t>
  </si>
  <si>
    <t>Continuing Education - Adult Secondary Education/Adult Basic Education - GED/HiSET</t>
  </si>
  <si>
    <t>Supplies (Instructional)</t>
  </si>
  <si>
    <t>Class Set Books</t>
  </si>
  <si>
    <t>12-2390-493062-18200-4210</t>
  </si>
  <si>
    <t>Software/Licenses/Fees (Instructional)</t>
  </si>
  <si>
    <t>Computer / Software Licenses / Fees</t>
  </si>
  <si>
    <t>12-2390-493062-18200-5950</t>
  </si>
  <si>
    <t>Personnel (Instructional)</t>
  </si>
  <si>
    <t>Curriculum Development of synchronous and asynchronous online courses for ABE and HiSET program to offer a path to completion/preparation for online students.</t>
  </si>
  <si>
    <t>13-0003-602000-18130-1480</t>
  </si>
  <si>
    <t>Personnel (Non-Instructional)</t>
  </si>
  <si>
    <t>Curriculum Writing for ABE/HSE Department</t>
  </si>
  <si>
    <t>Continuing Education - Adult Secondary Education/Adult Basic Education - High School Diploma</t>
  </si>
  <si>
    <t>AI Chatbot Access</t>
  </si>
  <si>
    <t>Aleks Software</t>
  </si>
  <si>
    <t>Articulate 360</t>
  </si>
  <si>
    <t>Blue Books Composition</t>
  </si>
  <si>
    <t>12-2390-493062-18200-4310</t>
  </si>
  <si>
    <t>Classroom Supplies</t>
  </si>
  <si>
    <t>Contracted Services (Instructional)</t>
  </si>
  <si>
    <t>Curriculum Writer (Math, Science, and Social Science)</t>
  </si>
  <si>
    <t>Textbooks (Math, Science, and Social Science)</t>
  </si>
  <si>
    <t>Continuing Education - Career Technical Education</t>
  </si>
  <si>
    <t>Curriculum Development Compensation</t>
  </si>
  <si>
    <t>13-0003-602000-18190-1480</t>
  </si>
  <si>
    <t>Instructional supplies</t>
  </si>
  <si>
    <t>Professional Development</t>
  </si>
  <si>
    <t>13-0003-675000-18190-1480</t>
  </si>
  <si>
    <t>Purchase exam vouchers for industry recognized certifications (e.g., CNA state exam, ServSafe, OSHA, A+, Microsoft, Google, etc.)</t>
  </si>
  <si>
    <t>13-0003-499900-18290-7670</t>
  </si>
  <si>
    <t>Reassigned time</t>
  </si>
  <si>
    <t>13-0003-619000-18190-1480</t>
  </si>
  <si>
    <t>Software &amp; Licenses (i.e., Shop Key, NABTU MC3, Cisco Net Academy)</t>
  </si>
  <si>
    <t>12-2390-499900-18200-5950</t>
  </si>
  <si>
    <t>Continuing Education - Counseling</t>
  </si>
  <si>
    <t>Develop and improve Non-Credit Counseling Courses improve the transition to Credit programs.</t>
  </si>
  <si>
    <t>13-0003-602000-18100-1480</t>
  </si>
  <si>
    <t>Technology to support the learning of SCE students taking Counseling Courses. (Change to Non instructional Tech supplies)</t>
  </si>
  <si>
    <t>13-0003-632000-18100-4610</t>
  </si>
  <si>
    <t>Continuing Education - English as a Second Language</t>
  </si>
  <si>
    <t>A new support course project: A new lower-level pronunciation course for low level beginning learners to include a new course outline, an updated certificate, and new curriculum developed by ESL faculty.</t>
  </si>
  <si>
    <t>13-0003-602000-18110-1480</t>
  </si>
  <si>
    <t>ESL Lab language learning program software licenses, renewals, fees, or purchases</t>
  </si>
  <si>
    <t>12-2390-493087-18200-5950</t>
  </si>
  <si>
    <t>Pace AI (used to be Linguistic) language learning program software licenses, renewals, fees, or purchases</t>
  </si>
  <si>
    <t>Textbooks, instructional resources, materials, and other items that are needed for classroom instruction including OER resources and creation of them.</t>
  </si>
  <si>
    <t>12-2390-493087-18200-4210</t>
  </si>
  <si>
    <t>Continuing Education - Inmate Education</t>
  </si>
  <si>
    <t>Consumable Instructional Supplies</t>
  </si>
  <si>
    <t>Consumable Non-instructional supplies</t>
  </si>
  <si>
    <t>13-0003-619000-18100-4610</t>
  </si>
  <si>
    <t>Copier</t>
  </si>
  <si>
    <t>Instructional books for students</t>
  </si>
  <si>
    <t>12-2390-499900-18200-4210</t>
  </si>
  <si>
    <t>13-0003-619000-18100-1480</t>
  </si>
  <si>
    <t>Curriculum Development</t>
  </si>
  <si>
    <t>Older Adults Program</t>
  </si>
  <si>
    <t>12-2390-130900-18200-4310</t>
  </si>
  <si>
    <t>Requested Totals</t>
  </si>
  <si>
    <t>Approved Totals</t>
  </si>
  <si>
    <t>Classified Professionals</t>
  </si>
  <si>
    <t>No</t>
  </si>
  <si>
    <t>Software/Licenses/Fees (Non-Instructional)</t>
  </si>
  <si>
    <t>Licenses: Canva, PantrySoft, others</t>
  </si>
  <si>
    <t>Marketing &amp; Application Development</t>
  </si>
  <si>
    <t>Marketing, Outreach, Enrollment and Retention</t>
  </si>
  <si>
    <t>Part Time Coordinators and Counselors</t>
  </si>
  <si>
    <t>Facilities Improvements/Repairs</t>
  </si>
  <si>
    <t>Renovation of Centennial Education Center</t>
  </si>
  <si>
    <t>1 Full Time Instructional Assistant</t>
  </si>
  <si>
    <t xml:space="preserve">2- Full Time Faculty  </t>
  </si>
  <si>
    <t>6 Part Time Instructional Assistants</t>
  </si>
  <si>
    <t>HSE Scholarship/Exam Vouchers</t>
  </si>
  <si>
    <t>Conferences</t>
  </si>
  <si>
    <t>Conferences related to high school subject disciplines</t>
  </si>
  <si>
    <t>Full-time tenure track faculty</t>
  </si>
  <si>
    <t>One Full-time Classified Position</t>
  </si>
  <si>
    <t>Part Time Math Coordinator</t>
  </si>
  <si>
    <t>Equipment</t>
  </si>
  <si>
    <t>Extension days for full-time faculty to provide coordination duties; specifically during the summer.</t>
  </si>
  <si>
    <t>Guest speaker/professional experts for classes, consultation for students, &amp;/or partnering in planning a student event.</t>
  </si>
  <si>
    <t>Part-time Instructional Assistant</t>
  </si>
  <si>
    <t>Student Events (Student Success Conference, Job/Career Fairs, Field Trips to Tour Employer Sites, etc.)</t>
  </si>
  <si>
    <t>Student Program Specialist (39 hours/week)</t>
  </si>
  <si>
    <t>Vocational Construction Technology Program Coordinator (Part-Time at 20 hours per week)</t>
  </si>
  <si>
    <t>Career Center staff to include but not be limited to Counseling assistant and Job developer.</t>
  </si>
  <si>
    <t>Counseling Adjunct faculty</t>
  </si>
  <si>
    <t>Professional Conferences</t>
  </si>
  <si>
    <t>Update and develop SCE Counseling division  publications and marketing efforts.</t>
  </si>
  <si>
    <t>CATESOL and TESOL Membership and Conferences</t>
  </si>
  <si>
    <t>Classroom technology/equipment/inter-active board/in-class and portable technology, equipment, and hot spots are needed to increase access to instructional technology throughout the ESL Program.</t>
  </si>
  <si>
    <t>EL Civics COAAPs curriculum</t>
  </si>
  <si>
    <t>Instructional Assistants per CEC reorganization chart for the ESL Lab and classrooms to support the ESL Program, instructors, and instruction.</t>
  </si>
  <si>
    <t>Part-time ESL faculty can be involved as in the past in ESL Department committees and subcommittees to help meet program goals and outcomes. Compensation of hours are approved by the program dean and in consideration of the Affordable Care Act."</t>
  </si>
  <si>
    <t>Professional development needs required such as for keynote/flex presenters, special accommodations, and supplies for flex presentations during the fiscal year. Ongoing training throughout the year.</t>
  </si>
  <si>
    <t>Three new tenure-track teaching faculty are needed to increase the part-time to full-time faculty teaching ratio which as of mid-Fall 2024 Semester is at 4.87% so about 95.13% of ESL sections are being taught by part-time ESL faculty.</t>
  </si>
  <si>
    <t>Hire new full-time position - Student Programs Coordinator</t>
  </si>
  <si>
    <t>"No" Totals</t>
  </si>
  <si>
    <t>SAC RESOURCE ALLOCATION REQUEST FORM FY 2025/26 (SCE)</t>
  </si>
  <si>
    <t>GL Account will be added       during the funding period</t>
  </si>
  <si>
    <t>Fully funded at Adopted Budget</t>
  </si>
  <si>
    <t>Grand Total (requests)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</si>
</sst>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3" formatCode="_(* #,##0.00_);_(* \(#,##0.00\);_(* &quot;-&quot;??_);_(@_)"/>
    <numFmt numFmtId="164" formatCode="&quot;$&quot;#,##0"/>
    <numFmt numFmtId="165" formatCode="\$#,##0.00;\(\$#,##0.00\);\$#,##0.00"/>
    <numFmt numFmtId="166" formatCode="_(* #,##0_);_(* \(#,##0\);_(* &quot;-&quot;??_);_(@_)"/>
  </numFmts>
  <fonts count="7" x14ac:knownFonts="1">
    <font>
      <sz val="11"/>
      <name val="Aptos Narrow"/>
    </font>
    <font>
      <b/>
      <sz val="24"/>
      <name val="Calibri"/>
      <family val="2"/>
    </font>
    <font>
      <b/>
      <sz val="11"/>
      <name val="Calibri"/>
      <family val="2"/>
    </font>
    <font>
      <b/>
      <sz val="11"/>
      <name val="Aptos Narrow"/>
      <family val="2"/>
    </font>
    <font>
      <sz val="11"/>
      <name val="Aptos Narrow"/>
      <family val="2"/>
    </font>
    <font>
      <sz val="11"/>
      <color rgb="FF000000"/>
      <name val="Calibri"/>
      <family val="2"/>
    </font>
    <font>
      <b/>
      <sz val="12"/>
      <color rgb="FF000000"/>
      <name val="Aptos Narrow"/>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FF8F8F"/>
        <bgColor indexed="64"/>
      </patternFill>
    </fill>
    <fill>
      <patternFill patternType="solid">
        <fgColor theme="0"/>
        <bgColor indexed="64"/>
      </patternFill>
    </fill>
    <fill>
      <patternFill patternType="solid">
        <fgColor theme="3" tint="0.749992370372631"/>
        <bgColor indexed="64"/>
      </patternFill>
    </fill>
  </fills>
  <borders count="6">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3" fontId="4" fillId="0" borderId="0" applyFont="0" applyFill="0" applyBorder="0" applyAlignment="0" applyProtection="0"/>
  </cellStyleXfs>
  <cellXfs count="35">
    <xf numFmtId="0" fontId="0" fillId="0" borderId="0" xfId="0"/>
    <xf numFmtId="0" fontId="2" fillId="2" borderId="4" xfId="0" applyFont="1" applyFill="1" applyBorder="1" applyAlignment="1">
      <alignment wrapText="1"/>
    </xf>
    <xf numFmtId="0" fontId="2" fillId="2" borderId="4" xfId="0" applyFont="1" applyFill="1" applyBorder="1"/>
    <xf numFmtId="164" fontId="2" fillId="2" borderId="4" xfId="0" applyNumberFormat="1" applyFont="1" applyFill="1" applyBorder="1" applyAlignment="1">
      <alignment wrapText="1"/>
    </xf>
    <xf numFmtId="0" fontId="3" fillId="0" borderId="2" xfId="0" applyFont="1" applyBorder="1" applyAlignment="1">
      <alignment wrapText="1"/>
    </xf>
    <xf numFmtId="0" fontId="0" fillId="0" borderId="0" xfId="0" applyAlignment="1">
      <alignment wrapText="1"/>
    </xf>
    <xf numFmtId="0" fontId="0" fillId="0" borderId="4" xfId="0" applyBorder="1" applyAlignment="1">
      <alignment wrapText="1"/>
    </xf>
    <xf numFmtId="0" fontId="0" fillId="0" borderId="4" xfId="0" applyBorder="1"/>
    <xf numFmtId="0" fontId="0" fillId="0" borderId="5" xfId="0" applyBorder="1" applyAlignment="1">
      <alignment wrapText="1"/>
    </xf>
    <xf numFmtId="164" fontId="0" fillId="0" borderId="4" xfId="1" applyNumberFormat="1" applyFont="1" applyBorder="1" applyAlignment="1"/>
    <xf numFmtId="165" fontId="0" fillId="0" borderId="5" xfId="0" applyNumberFormat="1" applyBorder="1"/>
    <xf numFmtId="0" fontId="4" fillId="0" borderId="5" xfId="0" applyFont="1" applyBorder="1" applyAlignment="1">
      <alignment wrapText="1"/>
    </xf>
    <xf numFmtId="164" fontId="0" fillId="0" borderId="0" xfId="0" applyNumberFormat="1"/>
    <xf numFmtId="165" fontId="0" fillId="0" borderId="4" xfId="0" applyNumberFormat="1" applyBorder="1"/>
    <xf numFmtId="0" fontId="4" fillId="0" borderId="4" xfId="0" applyFont="1" applyBorder="1" applyAlignment="1">
      <alignment wrapText="1"/>
    </xf>
    <xf numFmtId="0" fontId="5" fillId="0" borderId="4" xfId="0" applyFont="1" applyBorder="1"/>
    <xf numFmtId="0" fontId="4" fillId="0" borderId="0" xfId="0" applyFont="1" applyAlignment="1">
      <alignment wrapText="1"/>
    </xf>
    <xf numFmtId="0" fontId="0" fillId="4" borderId="4" xfId="0" applyFill="1" applyBorder="1" applyAlignment="1">
      <alignment wrapText="1"/>
    </xf>
    <xf numFmtId="165" fontId="0" fillId="4" borderId="4" xfId="0" applyNumberFormat="1" applyFill="1" applyBorder="1"/>
    <xf numFmtId="0" fontId="0" fillId="4" borderId="0" xfId="0" applyFill="1"/>
    <xf numFmtId="6" fontId="0" fillId="0" borderId="4" xfId="0" applyNumberFormat="1" applyBorder="1"/>
    <xf numFmtId="0" fontId="2" fillId="0" borderId="0" xfId="0" applyFont="1" applyAlignment="1">
      <alignment horizontal="right"/>
    </xf>
    <xf numFmtId="164" fontId="2" fillId="5" borderId="4" xfId="1" applyNumberFormat="1" applyFont="1" applyFill="1" applyBorder="1" applyAlignment="1">
      <alignment wrapText="1"/>
    </xf>
    <xf numFmtId="166" fontId="0" fillId="0" borderId="0" xfId="1" applyNumberFormat="1" applyFont="1" applyFill="1" applyAlignment="1">
      <alignment wrapText="1"/>
    </xf>
    <xf numFmtId="0" fontId="2" fillId="0" borderId="0" xfId="0" applyFont="1" applyAlignment="1">
      <alignment horizontal="right" wrapText="1"/>
    </xf>
    <xf numFmtId="164" fontId="2" fillId="5" borderId="4" xfId="1" applyNumberFormat="1" applyFont="1" applyFill="1" applyBorder="1" applyAlignment="1"/>
    <xf numFmtId="164" fontId="2" fillId="0" borderId="0" xfId="1" applyNumberFormat="1" applyFont="1" applyFill="1" applyBorder="1" applyAlignment="1">
      <alignment wrapText="1"/>
    </xf>
    <xf numFmtId="164" fontId="2" fillId="0" borderId="0" xfId="1" applyNumberFormat="1" applyFont="1" applyFill="1" applyBorder="1" applyAlignment="1"/>
    <xf numFmtId="0" fontId="3" fillId="0" borderId="0" xfId="0" applyFont="1" applyAlignment="1">
      <alignment horizontal="right"/>
    </xf>
    <xf numFmtId="164" fontId="0" fillId="0" borderId="0" xfId="0" applyNumberFormat="1" applyAlignment="1">
      <alignment wrapText="1"/>
    </xf>
    <xf numFmtId="164" fontId="6" fillId="3" borderId="4" xfId="0" applyNumberFormat="1" applyFont="1" applyFill="1" applyBorder="1" applyAlignment="1">
      <alignment horizontal="center" wrapText="1"/>
    </xf>
    <xf numFmtId="164" fontId="6" fillId="3" borderId="4" xfId="1" applyNumberFormat="1" applyFont="1" applyFill="1" applyBorder="1" applyAlignment="1">
      <alignment horizontal="center" wrapText="1"/>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1D0F8-FB81-415C-B337-23CB2CF4EE85}">
  <sheetPr>
    <pageSetUpPr fitToPage="1"/>
  </sheetPr>
  <dimension ref="A1:N82"/>
  <sheetViews>
    <sheetView tabSelected="1" zoomScale="90" zoomScaleNormal="90" workbookViewId="0">
      <pane ySplit="2" topLeftCell="A3" activePane="bottomLeft" state="frozen"/>
      <selection pane="bottomLeft" activeCell="C8" sqref="C8"/>
    </sheetView>
  </sheetViews>
  <sheetFormatPr defaultRowHeight="15" x14ac:dyDescent="0.25"/>
  <cols>
    <col min="1" max="1" width="30" style="5" customWidth="1"/>
    <col min="2" max="2" width="13.5703125" customWidth="1"/>
    <col min="3" max="3" width="26.42578125" style="5" customWidth="1"/>
    <col min="4" max="4" width="44.5703125" style="5" customWidth="1"/>
    <col min="5" max="5" width="12.85546875" style="5" customWidth="1"/>
    <col min="6" max="6" width="16.140625" style="5" customWidth="1"/>
    <col min="7" max="7" width="11.7109375" style="5" customWidth="1"/>
    <col min="8" max="8" width="15.7109375" style="12" customWidth="1"/>
    <col min="9" max="9" width="3.140625" customWidth="1"/>
    <col min="10" max="10" width="10.5703125" style="5" customWidth="1"/>
    <col min="11" max="11" width="30.85546875" style="5" customWidth="1"/>
    <col min="12" max="12" width="14.42578125" style="29" bestFit="1" customWidth="1"/>
    <col min="14" max="14" width="10.85546875" bestFit="1" customWidth="1"/>
  </cols>
  <sheetData>
    <row r="1" spans="1:14" ht="32.25" thickBot="1" x14ac:dyDescent="0.55000000000000004">
      <c r="A1" s="32" t="s">
        <v>129</v>
      </c>
      <c r="B1" s="33"/>
      <c r="C1" s="33"/>
      <c r="D1" s="33"/>
      <c r="E1" s="33"/>
      <c r="F1" s="33"/>
      <c r="G1" s="33"/>
      <c r="H1" s="33"/>
      <c r="I1" s="33"/>
      <c r="J1" s="33"/>
      <c r="K1" s="33"/>
      <c r="L1" s="34"/>
    </row>
    <row r="2" spans="1:14" s="5" customFormat="1" ht="66" customHeight="1" thickBot="1" x14ac:dyDescent="0.3">
      <c r="A2" s="1" t="s">
        <v>0</v>
      </c>
      <c r="B2" s="1" t="s">
        <v>1</v>
      </c>
      <c r="C2" s="1" t="s">
        <v>2</v>
      </c>
      <c r="D2" s="2" t="s">
        <v>3</v>
      </c>
      <c r="E2" s="1" t="s">
        <v>4</v>
      </c>
      <c r="F2" s="1" t="s">
        <v>5</v>
      </c>
      <c r="G2" s="1" t="s">
        <v>6</v>
      </c>
      <c r="H2" s="3" t="s">
        <v>7</v>
      </c>
      <c r="I2" s="4"/>
      <c r="J2" s="30" t="s">
        <v>8</v>
      </c>
      <c r="K2" s="30" t="s">
        <v>130</v>
      </c>
      <c r="L2" s="31" t="s">
        <v>9</v>
      </c>
    </row>
    <row r="3" spans="1:14" ht="30" x14ac:dyDescent="0.25">
      <c r="A3" s="6" t="s">
        <v>10</v>
      </c>
      <c r="B3" s="7" t="s">
        <v>11</v>
      </c>
      <c r="C3" s="8" t="s">
        <v>12</v>
      </c>
      <c r="D3" s="8" t="s">
        <v>13</v>
      </c>
      <c r="E3" s="8"/>
      <c r="F3" s="8"/>
      <c r="G3" s="8"/>
      <c r="H3" s="9">
        <v>450000</v>
      </c>
      <c r="I3" s="10"/>
      <c r="J3" s="6" t="s">
        <v>14</v>
      </c>
      <c r="K3" s="11" t="s">
        <v>15</v>
      </c>
      <c r="L3" s="9">
        <v>51516</v>
      </c>
      <c r="N3" s="12"/>
    </row>
    <row r="4" spans="1:14" ht="30" x14ac:dyDescent="0.25">
      <c r="A4" s="6" t="s">
        <v>10</v>
      </c>
      <c r="B4" s="7" t="s">
        <v>11</v>
      </c>
      <c r="C4" s="6" t="s">
        <v>16</v>
      </c>
      <c r="D4" s="6" t="s">
        <v>17</v>
      </c>
      <c r="E4" s="6"/>
      <c r="F4" s="6"/>
      <c r="G4" s="6"/>
      <c r="H4" s="9">
        <v>150000</v>
      </c>
      <c r="I4" s="13"/>
      <c r="J4" s="6" t="s">
        <v>14</v>
      </c>
      <c r="K4" s="14" t="s">
        <v>18</v>
      </c>
      <c r="L4" s="9">
        <v>30000</v>
      </c>
      <c r="N4" s="12"/>
    </row>
    <row r="5" spans="1:14" ht="30" x14ac:dyDescent="0.25">
      <c r="A5" s="6" t="s">
        <v>10</v>
      </c>
      <c r="B5" s="7" t="s">
        <v>11</v>
      </c>
      <c r="C5" s="6" t="s">
        <v>19</v>
      </c>
      <c r="D5" s="6" t="s">
        <v>20</v>
      </c>
      <c r="E5" s="6"/>
      <c r="F5" s="6"/>
      <c r="G5" s="6"/>
      <c r="H5" s="9">
        <v>1800000</v>
      </c>
      <c r="I5" s="13"/>
      <c r="J5" s="6" t="s">
        <v>14</v>
      </c>
      <c r="K5" s="15" t="s">
        <v>21</v>
      </c>
      <c r="L5" s="9">
        <v>25000</v>
      </c>
      <c r="N5" s="12"/>
    </row>
    <row r="6" spans="1:14" ht="30" x14ac:dyDescent="0.25">
      <c r="A6" s="6" t="s">
        <v>10</v>
      </c>
      <c r="B6" s="7" t="s">
        <v>11</v>
      </c>
      <c r="C6" s="6" t="s">
        <v>22</v>
      </c>
      <c r="D6" s="6" t="s">
        <v>23</v>
      </c>
      <c r="E6" s="6"/>
      <c r="F6" s="6"/>
      <c r="G6" s="6"/>
      <c r="H6" s="9">
        <v>750000</v>
      </c>
      <c r="I6" s="13"/>
      <c r="J6" s="6" t="s">
        <v>14</v>
      </c>
      <c r="K6" s="16" t="s">
        <v>24</v>
      </c>
      <c r="L6" s="9">
        <v>50000</v>
      </c>
      <c r="N6" s="12"/>
    </row>
    <row r="7" spans="1:14" ht="30" x14ac:dyDescent="0.25">
      <c r="A7" s="6" t="s">
        <v>10</v>
      </c>
      <c r="B7" s="7" t="s">
        <v>11</v>
      </c>
      <c r="C7" s="6" t="s">
        <v>25</v>
      </c>
      <c r="D7" s="6" t="s">
        <v>26</v>
      </c>
      <c r="E7" s="6"/>
      <c r="F7" s="6"/>
      <c r="G7" s="6"/>
      <c r="H7" s="9">
        <v>50000</v>
      </c>
      <c r="I7" s="13"/>
      <c r="J7" s="6" t="s">
        <v>14</v>
      </c>
      <c r="K7" s="14" t="s">
        <v>24</v>
      </c>
      <c r="L7" s="9">
        <v>3000</v>
      </c>
      <c r="N7" s="12"/>
    </row>
    <row r="8" spans="1:14" ht="30" x14ac:dyDescent="0.25">
      <c r="A8" s="6" t="s">
        <v>10</v>
      </c>
      <c r="B8" s="7" t="s">
        <v>11</v>
      </c>
      <c r="C8" s="6" t="s">
        <v>22</v>
      </c>
      <c r="D8" s="6" t="s">
        <v>27</v>
      </c>
      <c r="E8" s="6"/>
      <c r="F8" s="6"/>
      <c r="G8" s="6"/>
      <c r="H8" s="9">
        <v>15000</v>
      </c>
      <c r="I8" s="13"/>
      <c r="J8" s="6" t="s">
        <v>14</v>
      </c>
      <c r="K8" s="14" t="s">
        <v>28</v>
      </c>
      <c r="L8" s="9">
        <v>20000</v>
      </c>
      <c r="N8" s="12"/>
    </row>
    <row r="9" spans="1:14" ht="45" x14ac:dyDescent="0.25">
      <c r="A9" s="6" t="s">
        <v>10</v>
      </c>
      <c r="B9" s="7" t="s">
        <v>11</v>
      </c>
      <c r="C9" s="6" t="s">
        <v>29</v>
      </c>
      <c r="D9" s="6" t="s">
        <v>27</v>
      </c>
      <c r="E9" s="6"/>
      <c r="F9" s="6"/>
      <c r="G9" s="6"/>
      <c r="H9" s="9">
        <v>15000</v>
      </c>
      <c r="I9" s="13"/>
      <c r="J9" s="6" t="s">
        <v>14</v>
      </c>
      <c r="K9" s="14" t="s">
        <v>30</v>
      </c>
      <c r="L9" s="9">
        <v>1200</v>
      </c>
      <c r="N9" s="12"/>
    </row>
    <row r="10" spans="1:14" ht="30" x14ac:dyDescent="0.25">
      <c r="A10" s="6" t="s">
        <v>10</v>
      </c>
      <c r="B10" s="7" t="s">
        <v>11</v>
      </c>
      <c r="C10" s="6" t="s">
        <v>41</v>
      </c>
      <c r="D10" s="6" t="s">
        <v>91</v>
      </c>
      <c r="E10" s="6"/>
      <c r="F10" s="6"/>
      <c r="G10" s="6"/>
      <c r="H10" s="9">
        <v>700000</v>
      </c>
      <c r="I10" s="13"/>
      <c r="J10" s="6" t="s">
        <v>14</v>
      </c>
      <c r="K10" s="6" t="s">
        <v>131</v>
      </c>
      <c r="L10" s="9">
        <v>700000</v>
      </c>
    </row>
    <row r="11" spans="1:14" ht="45" x14ac:dyDescent="0.25">
      <c r="A11" s="6" t="s">
        <v>31</v>
      </c>
      <c r="B11" s="7" t="s">
        <v>11</v>
      </c>
      <c r="C11" s="6" t="s">
        <v>32</v>
      </c>
      <c r="D11" s="6" t="s">
        <v>33</v>
      </c>
      <c r="E11" s="6"/>
      <c r="F11" s="6"/>
      <c r="G11" s="6"/>
      <c r="H11" s="9">
        <v>20000</v>
      </c>
      <c r="I11" s="13"/>
      <c r="J11" s="6" t="s">
        <v>14</v>
      </c>
      <c r="K11" s="14" t="s">
        <v>34</v>
      </c>
      <c r="L11" s="9">
        <v>20000</v>
      </c>
      <c r="N11" s="12"/>
    </row>
    <row r="12" spans="1:14" ht="45" x14ac:dyDescent="0.25">
      <c r="A12" s="6" t="s">
        <v>31</v>
      </c>
      <c r="B12" s="7" t="s">
        <v>11</v>
      </c>
      <c r="C12" s="6" t="s">
        <v>35</v>
      </c>
      <c r="D12" s="6" t="s">
        <v>36</v>
      </c>
      <c r="E12" s="6"/>
      <c r="F12" s="6"/>
      <c r="G12" s="6"/>
      <c r="H12" s="9">
        <v>10000</v>
      </c>
      <c r="I12" s="13"/>
      <c r="J12" s="6" t="s">
        <v>14</v>
      </c>
      <c r="K12" s="14" t="s">
        <v>37</v>
      </c>
      <c r="L12" s="9">
        <v>10000</v>
      </c>
      <c r="N12" s="12"/>
    </row>
    <row r="13" spans="1:14" ht="60" x14ac:dyDescent="0.25">
      <c r="A13" s="6" t="s">
        <v>31</v>
      </c>
      <c r="B13" s="7" t="s">
        <v>11</v>
      </c>
      <c r="C13" s="6" t="s">
        <v>38</v>
      </c>
      <c r="D13" s="6" t="s">
        <v>39</v>
      </c>
      <c r="E13" s="6"/>
      <c r="F13" s="6"/>
      <c r="G13" s="6"/>
      <c r="H13" s="9">
        <v>25000</v>
      </c>
      <c r="I13" s="13"/>
      <c r="J13" s="6" t="s">
        <v>14</v>
      </c>
      <c r="K13" s="14" t="s">
        <v>40</v>
      </c>
      <c r="L13" s="9">
        <v>25000</v>
      </c>
      <c r="N13" s="12"/>
    </row>
    <row r="14" spans="1:14" ht="45" x14ac:dyDescent="0.25">
      <c r="A14" s="6" t="s">
        <v>31</v>
      </c>
      <c r="B14" s="7" t="s">
        <v>11</v>
      </c>
      <c r="C14" s="6" t="s">
        <v>41</v>
      </c>
      <c r="D14" s="6" t="s">
        <v>42</v>
      </c>
      <c r="E14" s="6"/>
      <c r="F14" s="6"/>
      <c r="G14" s="6"/>
      <c r="H14" s="9">
        <v>16000</v>
      </c>
      <c r="I14" s="13"/>
      <c r="J14" s="6" t="s">
        <v>14</v>
      </c>
      <c r="K14" s="14" t="s">
        <v>40</v>
      </c>
      <c r="L14" s="9">
        <v>16000</v>
      </c>
      <c r="N14" s="12"/>
    </row>
    <row r="15" spans="1:14" ht="60" x14ac:dyDescent="0.25">
      <c r="A15" s="6" t="s">
        <v>43</v>
      </c>
      <c r="B15" s="7" t="s">
        <v>11</v>
      </c>
      <c r="C15" s="6" t="s">
        <v>35</v>
      </c>
      <c r="D15" s="6" t="s">
        <v>44</v>
      </c>
      <c r="E15" s="6"/>
      <c r="F15" s="6"/>
      <c r="G15" s="6"/>
      <c r="H15" s="9">
        <v>1500</v>
      </c>
      <c r="I15" s="13"/>
      <c r="J15" s="6" t="s">
        <v>14</v>
      </c>
      <c r="K15" s="14" t="s">
        <v>37</v>
      </c>
      <c r="L15" s="9">
        <v>1500</v>
      </c>
      <c r="N15" s="12"/>
    </row>
    <row r="16" spans="1:14" ht="60" x14ac:dyDescent="0.25">
      <c r="A16" s="6" t="s">
        <v>43</v>
      </c>
      <c r="B16" s="7" t="s">
        <v>11</v>
      </c>
      <c r="C16" s="6" t="s">
        <v>35</v>
      </c>
      <c r="D16" s="6" t="s">
        <v>45</v>
      </c>
      <c r="E16" s="6"/>
      <c r="F16" s="6"/>
      <c r="G16" s="6"/>
      <c r="H16" s="9">
        <v>6000</v>
      </c>
      <c r="I16" s="13"/>
      <c r="J16" s="6" t="s">
        <v>14</v>
      </c>
      <c r="K16" s="14" t="s">
        <v>37</v>
      </c>
      <c r="L16" s="9">
        <v>6000</v>
      </c>
      <c r="N16" s="12"/>
    </row>
    <row r="17" spans="1:14" ht="60" x14ac:dyDescent="0.25">
      <c r="A17" s="6" t="s">
        <v>43</v>
      </c>
      <c r="B17" s="7" t="s">
        <v>11</v>
      </c>
      <c r="C17" s="6" t="s">
        <v>35</v>
      </c>
      <c r="D17" s="6" t="s">
        <v>46</v>
      </c>
      <c r="E17" s="6"/>
      <c r="F17" s="6"/>
      <c r="G17" s="6"/>
      <c r="H17" s="9">
        <v>2000</v>
      </c>
      <c r="I17" s="13"/>
      <c r="J17" s="6" t="s">
        <v>14</v>
      </c>
      <c r="K17" s="14" t="s">
        <v>37</v>
      </c>
      <c r="L17" s="9">
        <v>2000</v>
      </c>
      <c r="N17" s="12"/>
    </row>
    <row r="18" spans="1:14" ht="60" x14ac:dyDescent="0.25">
      <c r="A18" s="6" t="s">
        <v>43</v>
      </c>
      <c r="B18" s="7" t="s">
        <v>11</v>
      </c>
      <c r="C18" s="6" t="s">
        <v>32</v>
      </c>
      <c r="D18" s="6" t="s">
        <v>47</v>
      </c>
      <c r="E18" s="6"/>
      <c r="F18" s="6"/>
      <c r="G18" s="6"/>
      <c r="H18" s="9">
        <v>300</v>
      </c>
      <c r="I18" s="13"/>
      <c r="J18" s="6" t="s">
        <v>14</v>
      </c>
      <c r="K18" s="14" t="s">
        <v>48</v>
      </c>
      <c r="L18" s="9">
        <v>300</v>
      </c>
      <c r="N18" s="12"/>
    </row>
    <row r="19" spans="1:14" ht="60" x14ac:dyDescent="0.25">
      <c r="A19" s="6" t="s">
        <v>43</v>
      </c>
      <c r="B19" s="7" t="s">
        <v>11</v>
      </c>
      <c r="C19" s="6" t="s">
        <v>32</v>
      </c>
      <c r="D19" s="6" t="s">
        <v>49</v>
      </c>
      <c r="E19" s="6"/>
      <c r="F19" s="6"/>
      <c r="G19" s="6"/>
      <c r="H19" s="9">
        <v>5000</v>
      </c>
      <c r="I19" s="13"/>
      <c r="J19" s="6" t="s">
        <v>14</v>
      </c>
      <c r="K19" s="14" t="s">
        <v>48</v>
      </c>
      <c r="L19" s="9">
        <v>5000</v>
      </c>
      <c r="N19" s="12"/>
    </row>
    <row r="20" spans="1:14" ht="60" x14ac:dyDescent="0.25">
      <c r="A20" s="6" t="s">
        <v>43</v>
      </c>
      <c r="B20" s="7" t="s">
        <v>11</v>
      </c>
      <c r="C20" s="6" t="s">
        <v>50</v>
      </c>
      <c r="D20" s="6" t="s">
        <v>51</v>
      </c>
      <c r="E20" s="6"/>
      <c r="F20" s="6"/>
      <c r="G20" s="6"/>
      <c r="H20" s="9">
        <v>60000</v>
      </c>
      <c r="I20" s="13"/>
      <c r="J20" s="6" t="s">
        <v>14</v>
      </c>
      <c r="K20" s="14" t="s">
        <v>40</v>
      </c>
      <c r="L20" s="9">
        <v>40000</v>
      </c>
      <c r="N20" s="12"/>
    </row>
    <row r="21" spans="1:14" ht="60" x14ac:dyDescent="0.25">
      <c r="A21" s="6" t="s">
        <v>43</v>
      </c>
      <c r="B21" s="7" t="s">
        <v>11</v>
      </c>
      <c r="C21" s="6" t="s">
        <v>22</v>
      </c>
      <c r="D21" s="6" t="s">
        <v>52</v>
      </c>
      <c r="E21" s="6"/>
      <c r="F21" s="6"/>
      <c r="G21" s="6"/>
      <c r="H21" s="9">
        <v>7000</v>
      </c>
      <c r="I21" s="13"/>
      <c r="J21" s="6" t="s">
        <v>14</v>
      </c>
      <c r="K21" s="14" t="s">
        <v>34</v>
      </c>
      <c r="L21" s="9">
        <v>7000</v>
      </c>
      <c r="N21" s="12"/>
    </row>
    <row r="22" spans="1:14" ht="30" x14ac:dyDescent="0.25">
      <c r="A22" s="6" t="s">
        <v>53</v>
      </c>
      <c r="B22" s="7" t="s">
        <v>11</v>
      </c>
      <c r="C22" s="6" t="s">
        <v>41</v>
      </c>
      <c r="D22" s="6" t="s">
        <v>54</v>
      </c>
      <c r="E22" s="6"/>
      <c r="F22" s="6"/>
      <c r="G22" s="6"/>
      <c r="H22" s="9">
        <v>15000</v>
      </c>
      <c r="I22" s="13"/>
      <c r="J22" s="6" t="s">
        <v>14</v>
      </c>
      <c r="K22" s="14" t="s">
        <v>55</v>
      </c>
      <c r="L22" s="9">
        <v>15000</v>
      </c>
      <c r="N22" s="12"/>
    </row>
    <row r="23" spans="1:14" ht="30" x14ac:dyDescent="0.25">
      <c r="A23" s="6" t="s">
        <v>53</v>
      </c>
      <c r="B23" s="7" t="s">
        <v>11</v>
      </c>
      <c r="C23" s="6" t="s">
        <v>32</v>
      </c>
      <c r="D23" s="6" t="s">
        <v>56</v>
      </c>
      <c r="E23" s="6"/>
      <c r="F23" s="6"/>
      <c r="G23" s="6"/>
      <c r="H23" s="9">
        <v>5000</v>
      </c>
      <c r="I23" s="13"/>
      <c r="J23" s="6" t="s">
        <v>14</v>
      </c>
      <c r="K23" s="14" t="s">
        <v>28</v>
      </c>
      <c r="L23" s="9">
        <v>5000</v>
      </c>
      <c r="N23" s="12"/>
    </row>
    <row r="24" spans="1:14" ht="30" x14ac:dyDescent="0.25">
      <c r="A24" s="6" t="s">
        <v>53</v>
      </c>
      <c r="B24" s="7" t="s">
        <v>11</v>
      </c>
      <c r="C24" s="6" t="s">
        <v>41</v>
      </c>
      <c r="D24" s="6" t="s">
        <v>57</v>
      </c>
      <c r="E24" s="6"/>
      <c r="F24" s="6"/>
      <c r="G24" s="6"/>
      <c r="H24" s="9">
        <v>15000</v>
      </c>
      <c r="I24" s="13"/>
      <c r="J24" s="6" t="s">
        <v>14</v>
      </c>
      <c r="K24" s="14" t="s">
        <v>58</v>
      </c>
      <c r="L24" s="9">
        <v>15000</v>
      </c>
      <c r="N24" s="12"/>
    </row>
    <row r="25" spans="1:14" ht="45" x14ac:dyDescent="0.25">
      <c r="A25" s="6" t="s">
        <v>53</v>
      </c>
      <c r="B25" s="7" t="s">
        <v>11</v>
      </c>
      <c r="C25" s="17" t="s">
        <v>19</v>
      </c>
      <c r="D25" s="17" t="s">
        <v>59</v>
      </c>
      <c r="E25" s="17"/>
      <c r="F25" s="17"/>
      <c r="G25" s="17"/>
      <c r="H25" s="9">
        <v>15000</v>
      </c>
      <c r="I25" s="18"/>
      <c r="J25" s="6" t="s">
        <v>14</v>
      </c>
      <c r="K25" s="14" t="s">
        <v>60</v>
      </c>
      <c r="L25" s="9">
        <v>15000</v>
      </c>
      <c r="M25" s="19"/>
      <c r="N25" s="12"/>
    </row>
    <row r="26" spans="1:14" ht="30" x14ac:dyDescent="0.25">
      <c r="A26" s="6" t="s">
        <v>53</v>
      </c>
      <c r="B26" s="7" t="s">
        <v>11</v>
      </c>
      <c r="C26" s="6" t="s">
        <v>41</v>
      </c>
      <c r="D26" s="6" t="s">
        <v>61</v>
      </c>
      <c r="E26" s="6"/>
      <c r="F26" s="6"/>
      <c r="G26" s="6"/>
      <c r="H26" s="9">
        <v>6000</v>
      </c>
      <c r="I26" s="13"/>
      <c r="J26" s="6" t="s">
        <v>14</v>
      </c>
      <c r="K26" s="14" t="s">
        <v>62</v>
      </c>
      <c r="L26" s="9">
        <v>5000</v>
      </c>
      <c r="N26" s="12"/>
    </row>
    <row r="27" spans="1:14" ht="30" x14ac:dyDescent="0.25">
      <c r="A27" s="6" t="s">
        <v>53</v>
      </c>
      <c r="B27" s="7" t="s">
        <v>11</v>
      </c>
      <c r="C27" s="6" t="s">
        <v>35</v>
      </c>
      <c r="D27" s="6" t="s">
        <v>63</v>
      </c>
      <c r="E27" s="6"/>
      <c r="F27" s="6"/>
      <c r="G27" s="6"/>
      <c r="H27" s="9">
        <v>10000</v>
      </c>
      <c r="I27" s="13"/>
      <c r="J27" s="6" t="s">
        <v>14</v>
      </c>
      <c r="K27" s="14" t="s">
        <v>64</v>
      </c>
      <c r="L27" s="9">
        <v>1000</v>
      </c>
      <c r="N27" s="12"/>
    </row>
    <row r="28" spans="1:14" ht="45" x14ac:dyDescent="0.25">
      <c r="A28" s="6" t="s">
        <v>65</v>
      </c>
      <c r="B28" s="7" t="s">
        <v>11</v>
      </c>
      <c r="C28" s="6" t="s">
        <v>16</v>
      </c>
      <c r="D28" s="6" t="s">
        <v>66</v>
      </c>
      <c r="E28" s="6"/>
      <c r="F28" s="6"/>
      <c r="G28" s="6"/>
      <c r="H28" s="9">
        <v>6000</v>
      </c>
      <c r="I28" s="13"/>
      <c r="J28" s="6" t="s">
        <v>14</v>
      </c>
      <c r="K28" s="14" t="s">
        <v>67</v>
      </c>
      <c r="L28" s="9">
        <v>6000</v>
      </c>
      <c r="N28" s="12"/>
    </row>
    <row r="29" spans="1:14" ht="45" x14ac:dyDescent="0.25">
      <c r="A29" s="6" t="s">
        <v>65</v>
      </c>
      <c r="B29" s="7" t="s">
        <v>11</v>
      </c>
      <c r="C29" s="6" t="s">
        <v>22</v>
      </c>
      <c r="D29" s="6" t="s">
        <v>68</v>
      </c>
      <c r="E29" s="6"/>
      <c r="F29" s="6"/>
      <c r="G29" s="6"/>
      <c r="H29" s="9">
        <v>30000</v>
      </c>
      <c r="I29" s="13"/>
      <c r="J29" s="6" t="s">
        <v>14</v>
      </c>
      <c r="K29" s="14" t="s">
        <v>69</v>
      </c>
      <c r="L29" s="9">
        <v>5000</v>
      </c>
      <c r="N29" s="12"/>
    </row>
    <row r="30" spans="1:14" ht="75" x14ac:dyDescent="0.25">
      <c r="A30" s="6" t="s">
        <v>70</v>
      </c>
      <c r="B30" s="7" t="s">
        <v>11</v>
      </c>
      <c r="C30" s="6" t="s">
        <v>41</v>
      </c>
      <c r="D30" s="6" t="s">
        <v>71</v>
      </c>
      <c r="E30" s="6"/>
      <c r="F30" s="6"/>
      <c r="G30" s="6"/>
      <c r="H30" s="9">
        <v>6000</v>
      </c>
      <c r="I30" s="13"/>
      <c r="J30" s="6" t="s">
        <v>14</v>
      </c>
      <c r="K30" s="14" t="s">
        <v>72</v>
      </c>
      <c r="L30" s="9">
        <v>6000</v>
      </c>
      <c r="N30" s="12"/>
    </row>
    <row r="31" spans="1:14" ht="30" x14ac:dyDescent="0.25">
      <c r="A31" s="6" t="s">
        <v>70</v>
      </c>
      <c r="B31" s="7" t="s">
        <v>11</v>
      </c>
      <c r="C31" s="6" t="s">
        <v>35</v>
      </c>
      <c r="D31" s="6" t="s">
        <v>73</v>
      </c>
      <c r="E31" s="6"/>
      <c r="F31" s="6"/>
      <c r="G31" s="6"/>
      <c r="H31" s="9">
        <v>30000</v>
      </c>
      <c r="I31" s="13"/>
      <c r="J31" s="6" t="s">
        <v>14</v>
      </c>
      <c r="K31" s="14" t="s">
        <v>74</v>
      </c>
      <c r="L31" s="9">
        <v>30000</v>
      </c>
      <c r="N31" s="12"/>
    </row>
    <row r="32" spans="1:14" ht="45" x14ac:dyDescent="0.25">
      <c r="A32" s="6" t="s">
        <v>70</v>
      </c>
      <c r="B32" s="7" t="s">
        <v>11</v>
      </c>
      <c r="C32" s="6" t="s">
        <v>35</v>
      </c>
      <c r="D32" s="6" t="s">
        <v>75</v>
      </c>
      <c r="E32" s="6"/>
      <c r="F32" s="6"/>
      <c r="G32" s="6"/>
      <c r="H32" s="9">
        <v>15000</v>
      </c>
      <c r="I32" s="13"/>
      <c r="J32" s="6" t="s">
        <v>14</v>
      </c>
      <c r="K32" s="14" t="s">
        <v>74</v>
      </c>
      <c r="L32" s="9">
        <v>15000</v>
      </c>
      <c r="N32" s="12"/>
    </row>
    <row r="33" spans="1:14" ht="60" x14ac:dyDescent="0.25">
      <c r="A33" s="6" t="s">
        <v>70</v>
      </c>
      <c r="B33" s="7" t="s">
        <v>11</v>
      </c>
      <c r="C33" s="6" t="s">
        <v>32</v>
      </c>
      <c r="D33" s="6" t="s">
        <v>76</v>
      </c>
      <c r="E33" s="6"/>
      <c r="F33" s="6"/>
      <c r="G33" s="6"/>
      <c r="H33" s="9">
        <v>50000</v>
      </c>
      <c r="I33" s="13"/>
      <c r="J33" s="6" t="s">
        <v>14</v>
      </c>
      <c r="K33" s="14" t="s">
        <v>77</v>
      </c>
      <c r="L33" s="9">
        <v>50000</v>
      </c>
      <c r="N33" s="12"/>
    </row>
    <row r="34" spans="1:14" s="19" customFormat="1" ht="30" x14ac:dyDescent="0.25">
      <c r="A34" s="6" t="s">
        <v>78</v>
      </c>
      <c r="B34" s="7" t="s">
        <v>11</v>
      </c>
      <c r="C34" s="6" t="s">
        <v>32</v>
      </c>
      <c r="D34" s="6" t="s">
        <v>79</v>
      </c>
      <c r="E34" s="6"/>
      <c r="F34" s="6"/>
      <c r="G34" s="6"/>
      <c r="H34" s="9">
        <v>3010</v>
      </c>
      <c r="I34" s="13"/>
      <c r="J34" s="6" t="s">
        <v>14</v>
      </c>
      <c r="K34" s="14" t="s">
        <v>28</v>
      </c>
      <c r="L34" s="9">
        <v>3010</v>
      </c>
      <c r="M34"/>
      <c r="N34" s="12"/>
    </row>
    <row r="35" spans="1:14" ht="30" x14ac:dyDescent="0.25">
      <c r="A35" s="6" t="s">
        <v>78</v>
      </c>
      <c r="B35" s="7" t="s">
        <v>11</v>
      </c>
      <c r="C35" s="6" t="s">
        <v>25</v>
      </c>
      <c r="D35" s="6" t="s">
        <v>80</v>
      </c>
      <c r="E35" s="6"/>
      <c r="F35" s="6"/>
      <c r="G35" s="6"/>
      <c r="H35" s="9">
        <v>2500</v>
      </c>
      <c r="I35" s="13"/>
      <c r="J35" s="6" t="s">
        <v>14</v>
      </c>
      <c r="K35" s="14" t="s">
        <v>81</v>
      </c>
      <c r="L35" s="9">
        <v>500</v>
      </c>
      <c r="N35" s="12"/>
    </row>
    <row r="36" spans="1:14" ht="30" x14ac:dyDescent="0.25">
      <c r="A36" s="6" t="s">
        <v>78</v>
      </c>
      <c r="B36" s="7" t="s">
        <v>11</v>
      </c>
      <c r="C36" s="6" t="s">
        <v>22</v>
      </c>
      <c r="D36" s="6" t="s">
        <v>82</v>
      </c>
      <c r="E36" s="6"/>
      <c r="F36" s="6"/>
      <c r="G36" s="6"/>
      <c r="H36" s="9">
        <v>1897</v>
      </c>
      <c r="I36" s="13"/>
      <c r="J36" s="6" t="s">
        <v>14</v>
      </c>
      <c r="K36" s="6" t="s">
        <v>28</v>
      </c>
      <c r="L36" s="9">
        <v>1000</v>
      </c>
      <c r="N36" s="12"/>
    </row>
    <row r="37" spans="1:14" ht="30" x14ac:dyDescent="0.25">
      <c r="A37" s="6" t="s">
        <v>78</v>
      </c>
      <c r="B37" s="7" t="s">
        <v>11</v>
      </c>
      <c r="C37" s="6" t="s">
        <v>32</v>
      </c>
      <c r="D37" s="6" t="s">
        <v>83</v>
      </c>
      <c r="E37" s="6"/>
      <c r="F37" s="6"/>
      <c r="G37" s="6"/>
      <c r="H37" s="9">
        <v>5000</v>
      </c>
      <c r="I37" s="13"/>
      <c r="J37" s="6" t="s">
        <v>14</v>
      </c>
      <c r="K37" s="14" t="s">
        <v>84</v>
      </c>
      <c r="L37" s="9">
        <f>203190</f>
        <v>203190</v>
      </c>
      <c r="N37" s="12"/>
    </row>
    <row r="38" spans="1:14" ht="30" x14ac:dyDescent="0.25">
      <c r="A38" s="6" t="s">
        <v>78</v>
      </c>
      <c r="B38" s="7" t="s">
        <v>11</v>
      </c>
      <c r="C38" s="6" t="s">
        <v>41</v>
      </c>
      <c r="D38" s="6" t="s">
        <v>61</v>
      </c>
      <c r="E38" s="6"/>
      <c r="F38" s="6"/>
      <c r="G38" s="6"/>
      <c r="H38" s="9">
        <v>5000</v>
      </c>
      <c r="I38" s="13"/>
      <c r="J38" s="6" t="s">
        <v>14</v>
      </c>
      <c r="K38" s="14" t="s">
        <v>85</v>
      </c>
      <c r="L38" s="9">
        <v>5000</v>
      </c>
      <c r="N38" s="12"/>
    </row>
    <row r="39" spans="1:14" ht="30" x14ac:dyDescent="0.25">
      <c r="A39" s="6" t="s">
        <v>78</v>
      </c>
      <c r="B39" s="7" t="s">
        <v>11</v>
      </c>
      <c r="C39" s="6"/>
      <c r="D39" s="6" t="s">
        <v>86</v>
      </c>
      <c r="E39" s="6"/>
      <c r="F39" s="6"/>
      <c r="G39" s="6"/>
      <c r="H39" s="9">
        <v>10000</v>
      </c>
      <c r="I39" s="20"/>
      <c r="J39" s="6" t="s">
        <v>14</v>
      </c>
      <c r="K39" s="14" t="s">
        <v>67</v>
      </c>
      <c r="L39" s="9">
        <v>10000</v>
      </c>
      <c r="N39" s="12"/>
    </row>
    <row r="40" spans="1:14" x14ac:dyDescent="0.25">
      <c r="A40" s="7" t="s">
        <v>87</v>
      </c>
      <c r="B40" s="7" t="s">
        <v>11</v>
      </c>
      <c r="C40" s="6"/>
      <c r="D40" s="6" t="s">
        <v>56</v>
      </c>
      <c r="E40" s="6"/>
      <c r="F40" s="6"/>
      <c r="G40" s="6"/>
      <c r="H40" s="9">
        <v>5000</v>
      </c>
      <c r="I40" s="20"/>
      <c r="J40" s="6" t="s">
        <v>14</v>
      </c>
      <c r="K40" s="14" t="s">
        <v>88</v>
      </c>
      <c r="L40" s="9">
        <v>5000</v>
      </c>
      <c r="N40" s="12"/>
    </row>
    <row r="42" spans="1:14" x14ac:dyDescent="0.25">
      <c r="F42"/>
      <c r="G42" s="21" t="s">
        <v>89</v>
      </c>
      <c r="H42" s="22">
        <f>SUM(H3:H40)</f>
        <v>4318207</v>
      </c>
      <c r="I42" s="23"/>
      <c r="K42" s="24" t="s">
        <v>90</v>
      </c>
      <c r="L42" s="25">
        <f>SUM(L3:L40)</f>
        <v>1409216</v>
      </c>
    </row>
    <row r="43" spans="1:14" x14ac:dyDescent="0.25">
      <c r="F43"/>
      <c r="G43" s="21"/>
      <c r="H43" s="26"/>
      <c r="I43" s="23"/>
      <c r="K43" s="24"/>
      <c r="L43" s="27"/>
    </row>
    <row r="44" spans="1:14" x14ac:dyDescent="0.25">
      <c r="F44"/>
      <c r="G44" s="21"/>
      <c r="H44" s="26"/>
      <c r="I44" s="23"/>
      <c r="K44" s="24"/>
      <c r="L44" s="27"/>
    </row>
    <row r="47" spans="1:14" ht="30" x14ac:dyDescent="0.25">
      <c r="A47" s="6" t="s">
        <v>10</v>
      </c>
      <c r="B47" s="7" t="s">
        <v>11</v>
      </c>
      <c r="C47" s="6" t="s">
        <v>93</v>
      </c>
      <c r="D47" s="6" t="s">
        <v>94</v>
      </c>
      <c r="E47" s="6"/>
      <c r="F47" s="6"/>
      <c r="G47" s="6"/>
      <c r="H47" s="9">
        <v>15000</v>
      </c>
      <c r="I47" s="13"/>
      <c r="J47" s="6" t="s">
        <v>92</v>
      </c>
      <c r="K47" s="6"/>
      <c r="L47" s="9"/>
    </row>
    <row r="48" spans="1:14" s="19" customFormat="1" ht="30" x14ac:dyDescent="0.25">
      <c r="A48" s="6" t="s">
        <v>10</v>
      </c>
      <c r="B48" s="7" t="s">
        <v>11</v>
      </c>
      <c r="C48" s="6" t="s">
        <v>95</v>
      </c>
      <c r="D48" s="6" t="s">
        <v>96</v>
      </c>
      <c r="E48" s="6"/>
      <c r="F48" s="6"/>
      <c r="G48" s="6"/>
      <c r="H48" s="9">
        <v>1000000</v>
      </c>
      <c r="I48" s="13"/>
      <c r="J48" s="6" t="s">
        <v>92</v>
      </c>
      <c r="K48" s="6"/>
      <c r="L48" s="9"/>
      <c r="M48"/>
      <c r="N48"/>
    </row>
    <row r="49" spans="1:14" ht="30" x14ac:dyDescent="0.25">
      <c r="A49" s="6" t="s">
        <v>10</v>
      </c>
      <c r="B49" s="7" t="s">
        <v>11</v>
      </c>
      <c r="C49" s="6" t="s">
        <v>38</v>
      </c>
      <c r="D49" s="6" t="s">
        <v>97</v>
      </c>
      <c r="E49" s="6"/>
      <c r="F49" s="6"/>
      <c r="G49" s="6"/>
      <c r="H49" s="9">
        <v>300000</v>
      </c>
      <c r="I49" s="13"/>
      <c r="J49" s="6" t="s">
        <v>92</v>
      </c>
      <c r="K49" s="6"/>
      <c r="L49" s="9"/>
    </row>
    <row r="50" spans="1:14" ht="30" x14ac:dyDescent="0.25">
      <c r="A50" s="6" t="s">
        <v>10</v>
      </c>
      <c r="B50" s="7" t="s">
        <v>11</v>
      </c>
      <c r="C50" s="6" t="s">
        <v>98</v>
      </c>
      <c r="D50" s="6" t="s">
        <v>99</v>
      </c>
      <c r="E50" s="6"/>
      <c r="F50" s="6"/>
      <c r="G50" s="6"/>
      <c r="H50" s="9">
        <v>100000000</v>
      </c>
      <c r="I50" s="13"/>
      <c r="J50" s="6" t="s">
        <v>92</v>
      </c>
      <c r="K50" s="6"/>
      <c r="L50" s="9"/>
    </row>
    <row r="51" spans="1:14" ht="45" x14ac:dyDescent="0.25">
      <c r="A51" s="6" t="s">
        <v>31</v>
      </c>
      <c r="B51" s="7" t="s">
        <v>11</v>
      </c>
      <c r="C51" s="6" t="s">
        <v>41</v>
      </c>
      <c r="D51" s="6" t="s">
        <v>100</v>
      </c>
      <c r="E51" s="6"/>
      <c r="F51" s="6"/>
      <c r="G51" s="6"/>
      <c r="H51" s="9">
        <v>86000</v>
      </c>
      <c r="I51" s="13"/>
      <c r="J51" s="6" t="s">
        <v>92</v>
      </c>
      <c r="K51" s="6"/>
      <c r="L51" s="9"/>
    </row>
    <row r="52" spans="1:14" ht="45" x14ac:dyDescent="0.25">
      <c r="A52" s="6" t="s">
        <v>31</v>
      </c>
      <c r="B52" s="7" t="s">
        <v>11</v>
      </c>
      <c r="C52" s="6" t="s">
        <v>38</v>
      </c>
      <c r="D52" s="6" t="s">
        <v>101</v>
      </c>
      <c r="E52" s="6"/>
      <c r="F52" s="6"/>
      <c r="G52" s="6"/>
      <c r="H52" s="9">
        <v>300000</v>
      </c>
      <c r="I52" s="13"/>
      <c r="J52" s="6" t="s">
        <v>92</v>
      </c>
      <c r="K52" s="6"/>
      <c r="L52" s="9"/>
    </row>
    <row r="53" spans="1:14" ht="45" x14ac:dyDescent="0.25">
      <c r="A53" s="6" t="s">
        <v>31</v>
      </c>
      <c r="B53" s="7" t="s">
        <v>11</v>
      </c>
      <c r="C53" s="6" t="s">
        <v>41</v>
      </c>
      <c r="D53" s="6" t="s">
        <v>102</v>
      </c>
      <c r="E53" s="6"/>
      <c r="F53" s="6"/>
      <c r="G53" s="6"/>
      <c r="H53" s="9">
        <v>120000</v>
      </c>
      <c r="I53" s="13"/>
      <c r="J53" s="6" t="s">
        <v>92</v>
      </c>
      <c r="K53" s="6"/>
      <c r="L53" s="9"/>
    </row>
    <row r="54" spans="1:14" ht="45" x14ac:dyDescent="0.25">
      <c r="A54" s="6" t="s">
        <v>31</v>
      </c>
      <c r="B54" s="7" t="s">
        <v>11</v>
      </c>
      <c r="C54" s="6" t="s">
        <v>19</v>
      </c>
      <c r="D54" s="6" t="s">
        <v>103</v>
      </c>
      <c r="E54" s="6"/>
      <c r="F54" s="6"/>
      <c r="G54" s="6"/>
      <c r="H54" s="9">
        <v>12000</v>
      </c>
      <c r="I54" s="13"/>
      <c r="J54" s="6" t="s">
        <v>92</v>
      </c>
      <c r="K54" s="6"/>
      <c r="L54" s="9"/>
    </row>
    <row r="55" spans="1:14" s="19" customFormat="1" ht="45" x14ac:dyDescent="0.25">
      <c r="A55" s="6" t="s">
        <v>31</v>
      </c>
      <c r="B55" s="7" t="s">
        <v>11</v>
      </c>
      <c r="C55" s="6" t="s">
        <v>41</v>
      </c>
      <c r="D55" s="6" t="s">
        <v>57</v>
      </c>
      <c r="E55" s="6"/>
      <c r="F55" s="6"/>
      <c r="G55" s="6"/>
      <c r="H55" s="9">
        <v>20000</v>
      </c>
      <c r="I55" s="13"/>
      <c r="J55" s="6" t="s">
        <v>92</v>
      </c>
      <c r="K55" s="6"/>
      <c r="L55" s="9"/>
      <c r="M55"/>
      <c r="N55"/>
    </row>
    <row r="56" spans="1:14" ht="60" x14ac:dyDescent="0.25">
      <c r="A56" s="6" t="s">
        <v>43</v>
      </c>
      <c r="B56" s="7" t="s">
        <v>11</v>
      </c>
      <c r="C56" s="6" t="s">
        <v>104</v>
      </c>
      <c r="D56" s="6" t="s">
        <v>105</v>
      </c>
      <c r="E56" s="6"/>
      <c r="F56" s="6"/>
      <c r="G56" s="6"/>
      <c r="H56" s="9">
        <v>24000</v>
      </c>
      <c r="I56" s="13"/>
      <c r="J56" s="6" t="s">
        <v>92</v>
      </c>
      <c r="K56" s="6"/>
      <c r="L56" s="9"/>
    </row>
    <row r="57" spans="1:14" ht="60" x14ac:dyDescent="0.25">
      <c r="A57" s="6" t="s">
        <v>43</v>
      </c>
      <c r="B57" s="7" t="s">
        <v>11</v>
      </c>
      <c r="C57" s="6" t="s">
        <v>38</v>
      </c>
      <c r="D57" s="6" t="s">
        <v>106</v>
      </c>
      <c r="E57" s="6"/>
      <c r="F57" s="6"/>
      <c r="G57" s="6"/>
      <c r="H57" s="9">
        <v>125000</v>
      </c>
      <c r="I57" s="13"/>
      <c r="J57" s="6" t="s">
        <v>92</v>
      </c>
      <c r="K57" s="6"/>
      <c r="L57" s="9"/>
    </row>
    <row r="58" spans="1:14" ht="60" x14ac:dyDescent="0.25">
      <c r="A58" s="6" t="s">
        <v>43</v>
      </c>
      <c r="B58" s="7" t="s">
        <v>11</v>
      </c>
      <c r="C58" s="6" t="s">
        <v>41</v>
      </c>
      <c r="D58" s="6" t="s">
        <v>107</v>
      </c>
      <c r="E58" s="6"/>
      <c r="F58" s="6"/>
      <c r="G58" s="6"/>
      <c r="H58" s="9">
        <v>75000</v>
      </c>
      <c r="I58" s="13"/>
      <c r="J58" s="6" t="s">
        <v>92</v>
      </c>
      <c r="K58" s="6"/>
      <c r="L58" s="9"/>
    </row>
    <row r="59" spans="1:14" s="19" customFormat="1" ht="60" x14ac:dyDescent="0.25">
      <c r="A59" s="6" t="s">
        <v>43</v>
      </c>
      <c r="B59" s="7" t="s">
        <v>11</v>
      </c>
      <c r="C59" s="17" t="s">
        <v>41</v>
      </c>
      <c r="D59" s="17" t="s">
        <v>108</v>
      </c>
      <c r="E59" s="17"/>
      <c r="F59" s="17"/>
      <c r="G59" s="17"/>
      <c r="H59" s="9">
        <v>50000</v>
      </c>
      <c r="I59" s="18"/>
      <c r="J59" s="6" t="s">
        <v>92</v>
      </c>
      <c r="K59" s="6"/>
      <c r="L59" s="9"/>
    </row>
    <row r="60" spans="1:14" ht="30" x14ac:dyDescent="0.25">
      <c r="A60" s="6" t="s">
        <v>53</v>
      </c>
      <c r="B60" s="7" t="s">
        <v>11</v>
      </c>
      <c r="C60" s="6" t="s">
        <v>22</v>
      </c>
      <c r="D60" s="6" t="s">
        <v>109</v>
      </c>
      <c r="E60" s="6"/>
      <c r="F60" s="6"/>
      <c r="G60" s="6"/>
      <c r="H60" s="9">
        <v>20000</v>
      </c>
      <c r="I60" s="13"/>
      <c r="J60" s="6" t="s">
        <v>92</v>
      </c>
      <c r="K60" s="6"/>
      <c r="L60" s="9"/>
    </row>
    <row r="61" spans="1:14" ht="45" x14ac:dyDescent="0.25">
      <c r="A61" s="6" t="s">
        <v>53</v>
      </c>
      <c r="B61" s="7" t="s">
        <v>11</v>
      </c>
      <c r="C61" s="6" t="s">
        <v>41</v>
      </c>
      <c r="D61" s="6" t="s">
        <v>110</v>
      </c>
      <c r="E61" s="6"/>
      <c r="F61" s="6"/>
      <c r="G61" s="6"/>
      <c r="H61" s="9">
        <v>18000</v>
      </c>
      <c r="I61" s="13"/>
      <c r="J61" s="6" t="s">
        <v>92</v>
      </c>
      <c r="K61" s="6"/>
      <c r="L61" s="9"/>
    </row>
    <row r="62" spans="1:14" ht="45" x14ac:dyDescent="0.25">
      <c r="A62" s="6" t="s">
        <v>53</v>
      </c>
      <c r="B62" s="7" t="s">
        <v>11</v>
      </c>
      <c r="C62" s="6" t="s">
        <v>16</v>
      </c>
      <c r="D62" s="6" t="s">
        <v>111</v>
      </c>
      <c r="E62" s="6"/>
      <c r="F62" s="6"/>
      <c r="G62" s="6"/>
      <c r="H62" s="9">
        <v>15000</v>
      </c>
      <c r="I62" s="13"/>
      <c r="J62" s="6" t="s">
        <v>92</v>
      </c>
      <c r="K62" s="6"/>
      <c r="L62" s="9"/>
    </row>
    <row r="63" spans="1:14" ht="30" x14ac:dyDescent="0.25">
      <c r="A63" s="6" t="s">
        <v>53</v>
      </c>
      <c r="B63" s="7" t="s">
        <v>11</v>
      </c>
      <c r="C63" s="6" t="s">
        <v>41</v>
      </c>
      <c r="D63" s="6" t="s">
        <v>112</v>
      </c>
      <c r="E63" s="6"/>
      <c r="F63" s="6"/>
      <c r="G63" s="6"/>
      <c r="H63" s="9">
        <v>34000</v>
      </c>
      <c r="I63" s="13"/>
      <c r="J63" s="6" t="s">
        <v>92</v>
      </c>
      <c r="K63" s="6"/>
      <c r="L63" s="9"/>
    </row>
    <row r="64" spans="1:14" ht="45" x14ac:dyDescent="0.25">
      <c r="A64" s="6" t="s">
        <v>53</v>
      </c>
      <c r="B64" s="7" t="s">
        <v>11</v>
      </c>
      <c r="C64" s="6" t="s">
        <v>19</v>
      </c>
      <c r="D64" s="6" t="s">
        <v>113</v>
      </c>
      <c r="E64" s="6"/>
      <c r="F64" s="6"/>
      <c r="G64" s="6"/>
      <c r="H64" s="9">
        <v>20000</v>
      </c>
      <c r="I64" s="13"/>
      <c r="J64" s="6" t="s">
        <v>92</v>
      </c>
      <c r="K64" s="6"/>
      <c r="L64" s="9"/>
    </row>
    <row r="65" spans="1:14" ht="30" x14ac:dyDescent="0.25">
      <c r="A65" s="6" t="s">
        <v>53</v>
      </c>
      <c r="B65" s="7" t="s">
        <v>11</v>
      </c>
      <c r="C65" s="6" t="s">
        <v>41</v>
      </c>
      <c r="D65" s="6" t="s">
        <v>114</v>
      </c>
      <c r="E65" s="6"/>
      <c r="F65" s="6"/>
      <c r="G65" s="6"/>
      <c r="H65" s="9">
        <v>48000</v>
      </c>
      <c r="I65" s="13"/>
      <c r="J65" s="6" t="s">
        <v>92</v>
      </c>
      <c r="K65" s="6"/>
      <c r="L65" s="9"/>
    </row>
    <row r="66" spans="1:14" ht="30" x14ac:dyDescent="0.25">
      <c r="A66" s="6" t="s">
        <v>53</v>
      </c>
      <c r="B66" s="7" t="s">
        <v>11</v>
      </c>
      <c r="C66" s="6" t="s">
        <v>41</v>
      </c>
      <c r="D66" s="6" t="s">
        <v>115</v>
      </c>
      <c r="E66" s="6"/>
      <c r="F66" s="6"/>
      <c r="G66" s="6"/>
      <c r="H66" s="9">
        <v>50000</v>
      </c>
      <c r="I66" s="13"/>
      <c r="J66" s="6" t="s">
        <v>92</v>
      </c>
      <c r="K66" s="6"/>
      <c r="L66" s="9"/>
    </row>
    <row r="67" spans="1:14" ht="30" x14ac:dyDescent="0.25">
      <c r="A67" s="6" t="s">
        <v>65</v>
      </c>
      <c r="B67" s="7" t="s">
        <v>11</v>
      </c>
      <c r="C67" s="6" t="s">
        <v>41</v>
      </c>
      <c r="D67" s="6" t="s">
        <v>116</v>
      </c>
      <c r="E67" s="6"/>
      <c r="F67" s="6"/>
      <c r="G67" s="6"/>
      <c r="H67" s="9">
        <v>60000</v>
      </c>
      <c r="I67" s="13"/>
      <c r="J67" s="6" t="s">
        <v>92</v>
      </c>
      <c r="K67" s="6"/>
      <c r="L67" s="9"/>
    </row>
    <row r="68" spans="1:14" ht="30" x14ac:dyDescent="0.25">
      <c r="A68" s="6" t="s">
        <v>65</v>
      </c>
      <c r="B68" s="7" t="s">
        <v>11</v>
      </c>
      <c r="C68" s="17" t="s">
        <v>41</v>
      </c>
      <c r="D68" s="17" t="s">
        <v>117</v>
      </c>
      <c r="E68" s="17"/>
      <c r="F68" s="17"/>
      <c r="G68" s="17"/>
      <c r="H68" s="9">
        <v>150000</v>
      </c>
      <c r="I68" s="18"/>
      <c r="J68" s="6" t="s">
        <v>92</v>
      </c>
      <c r="K68" s="6"/>
      <c r="L68" s="9"/>
      <c r="M68" s="19"/>
      <c r="N68" s="19"/>
    </row>
    <row r="69" spans="1:14" ht="30" x14ac:dyDescent="0.25">
      <c r="A69" s="6" t="s">
        <v>65</v>
      </c>
      <c r="B69" s="7" t="s">
        <v>11</v>
      </c>
      <c r="C69" s="6" t="s">
        <v>104</v>
      </c>
      <c r="D69" s="6" t="s">
        <v>118</v>
      </c>
      <c r="E69" s="6"/>
      <c r="F69" s="6"/>
      <c r="G69" s="6"/>
      <c r="H69" s="9">
        <v>20000</v>
      </c>
      <c r="I69" s="13"/>
      <c r="J69" s="6" t="s">
        <v>92</v>
      </c>
      <c r="K69" s="6"/>
      <c r="L69" s="9"/>
    </row>
    <row r="70" spans="1:14" ht="30" x14ac:dyDescent="0.25">
      <c r="A70" s="6" t="s">
        <v>65</v>
      </c>
      <c r="B70" s="7" t="s">
        <v>11</v>
      </c>
      <c r="C70" s="17" t="s">
        <v>16</v>
      </c>
      <c r="D70" s="17" t="s">
        <v>119</v>
      </c>
      <c r="E70" s="17"/>
      <c r="F70" s="17"/>
      <c r="G70" s="17"/>
      <c r="H70" s="9">
        <v>10000</v>
      </c>
      <c r="I70" s="18"/>
      <c r="J70" s="6" t="s">
        <v>92</v>
      </c>
      <c r="K70" s="6"/>
      <c r="L70" s="9"/>
      <c r="M70" s="19"/>
      <c r="N70" s="19"/>
    </row>
    <row r="71" spans="1:14" ht="30" x14ac:dyDescent="0.25">
      <c r="A71" s="6" t="s">
        <v>70</v>
      </c>
      <c r="B71" s="7" t="s">
        <v>11</v>
      </c>
      <c r="C71" s="6" t="s">
        <v>104</v>
      </c>
      <c r="D71" s="6" t="s">
        <v>120</v>
      </c>
      <c r="E71" s="6"/>
      <c r="F71" s="6"/>
      <c r="G71" s="6"/>
      <c r="H71" s="9">
        <v>10000</v>
      </c>
      <c r="I71" s="13"/>
      <c r="J71" s="6" t="s">
        <v>92</v>
      </c>
      <c r="K71" s="6"/>
      <c r="L71" s="9"/>
    </row>
    <row r="72" spans="1:14" ht="75" x14ac:dyDescent="0.25">
      <c r="A72" s="6" t="s">
        <v>70</v>
      </c>
      <c r="B72" s="7" t="s">
        <v>11</v>
      </c>
      <c r="C72" s="6" t="s">
        <v>38</v>
      </c>
      <c r="D72" s="6" t="s">
        <v>121</v>
      </c>
      <c r="E72" s="6"/>
      <c r="F72" s="6"/>
      <c r="G72" s="6"/>
      <c r="H72" s="9">
        <v>20000</v>
      </c>
      <c r="I72" s="13"/>
      <c r="J72" s="6" t="s">
        <v>92</v>
      </c>
      <c r="K72" s="6"/>
      <c r="L72" s="9"/>
    </row>
    <row r="73" spans="1:14" ht="30" x14ac:dyDescent="0.25">
      <c r="A73" s="6" t="s">
        <v>70</v>
      </c>
      <c r="B73" s="7" t="s">
        <v>11</v>
      </c>
      <c r="C73" s="17" t="s">
        <v>41</v>
      </c>
      <c r="D73" s="17" t="s">
        <v>122</v>
      </c>
      <c r="E73" s="17"/>
      <c r="F73" s="17"/>
      <c r="G73" s="17"/>
      <c r="H73" s="9">
        <v>20000</v>
      </c>
      <c r="I73" s="18"/>
      <c r="J73" s="6" t="s">
        <v>92</v>
      </c>
      <c r="K73" s="14"/>
      <c r="L73" s="9"/>
    </row>
    <row r="74" spans="1:14" ht="45" x14ac:dyDescent="0.25">
      <c r="A74" s="6" t="s">
        <v>70</v>
      </c>
      <c r="B74" s="7" t="s">
        <v>11</v>
      </c>
      <c r="C74" s="6" t="s">
        <v>38</v>
      </c>
      <c r="D74" s="6" t="s">
        <v>123</v>
      </c>
      <c r="E74" s="6"/>
      <c r="F74" s="6"/>
      <c r="G74" s="6"/>
      <c r="H74" s="9">
        <v>10000</v>
      </c>
      <c r="I74" s="13"/>
      <c r="J74" s="6" t="s">
        <v>92</v>
      </c>
      <c r="K74" s="6"/>
      <c r="L74" s="9"/>
    </row>
    <row r="75" spans="1:14" ht="90" x14ac:dyDescent="0.25">
      <c r="A75" s="6" t="s">
        <v>70</v>
      </c>
      <c r="B75" s="7" t="s">
        <v>11</v>
      </c>
      <c r="C75" s="6" t="s">
        <v>41</v>
      </c>
      <c r="D75" s="6" t="s">
        <v>124</v>
      </c>
      <c r="E75" s="6"/>
      <c r="F75" s="6"/>
      <c r="G75" s="6"/>
      <c r="H75" s="9">
        <v>14000</v>
      </c>
      <c r="I75" s="13"/>
      <c r="J75" s="6" t="s">
        <v>92</v>
      </c>
      <c r="K75" s="6"/>
      <c r="L75" s="9"/>
    </row>
    <row r="76" spans="1:14" ht="75" x14ac:dyDescent="0.25">
      <c r="A76" s="6" t="s">
        <v>70</v>
      </c>
      <c r="B76" s="7" t="s">
        <v>11</v>
      </c>
      <c r="C76" s="6" t="s">
        <v>16</v>
      </c>
      <c r="D76" s="6" t="s">
        <v>125</v>
      </c>
      <c r="E76" s="6"/>
      <c r="F76" s="6"/>
      <c r="G76" s="6"/>
      <c r="H76" s="9">
        <v>20000</v>
      </c>
      <c r="I76" s="13"/>
      <c r="J76" s="6" t="s">
        <v>92</v>
      </c>
      <c r="K76" s="6"/>
      <c r="L76" s="9"/>
    </row>
    <row r="77" spans="1:14" ht="90" x14ac:dyDescent="0.25">
      <c r="A77" s="6" t="s">
        <v>70</v>
      </c>
      <c r="B77" s="7" t="s">
        <v>11</v>
      </c>
      <c r="C77" s="6" t="s">
        <v>38</v>
      </c>
      <c r="D77" s="6" t="s">
        <v>126</v>
      </c>
      <c r="E77" s="6"/>
      <c r="F77" s="6"/>
      <c r="G77" s="6"/>
      <c r="H77" s="9">
        <v>375000</v>
      </c>
      <c r="I77" s="13"/>
      <c r="J77" s="6" t="s">
        <v>92</v>
      </c>
      <c r="K77" s="6"/>
      <c r="L77" s="9"/>
    </row>
    <row r="78" spans="1:14" ht="30" x14ac:dyDescent="0.25">
      <c r="A78" s="6" t="s">
        <v>78</v>
      </c>
      <c r="B78" s="7" t="s">
        <v>11</v>
      </c>
      <c r="C78" s="6" t="s">
        <v>41</v>
      </c>
      <c r="D78" s="6" t="s">
        <v>127</v>
      </c>
      <c r="E78" s="6"/>
      <c r="F78" s="6"/>
      <c r="G78" s="6"/>
      <c r="H78" s="9">
        <v>160000</v>
      </c>
      <c r="I78" s="13"/>
      <c r="J78" s="6" t="s">
        <v>92</v>
      </c>
      <c r="K78" s="6"/>
      <c r="L78" s="9"/>
    </row>
    <row r="80" spans="1:14" x14ac:dyDescent="0.25">
      <c r="G80" s="28" t="s">
        <v>128</v>
      </c>
      <c r="H80" s="12">
        <f>SUM(H10:H78)</f>
        <v>108607414</v>
      </c>
    </row>
    <row r="82" spans="6:12" x14ac:dyDescent="0.25">
      <c r="F82"/>
      <c r="G82" s="21" t="s">
        <v>132</v>
      </c>
      <c r="H82" s="22">
        <f>SUM(H80,H42)</f>
        <v>112925621</v>
      </c>
      <c r="I82" s="23"/>
      <c r="K82"/>
      <c r="L82" s="12"/>
    </row>
  </sheetData>
  <sheetProtection algorithmName="SHA-512" hashValue="wVDdnvDg54riKF6qSwtu56T+blyDuH7HKRJJ1/8fqtRbAgQxC+5jkbKYaUnkPMG/+7Q3Bs828ovYO0/sJZo4Bg==" saltValue="HI0yp27BgcxfspxQUDEumg==" spinCount="100000" sheet="1" objects="1" scenarios="1" sort="0" autoFilter="0"/>
  <autoFilter ref="B2:L78" xr:uid="{00000000-0001-0000-0000-000000000000}"/>
  <mergeCells count="1">
    <mergeCell ref="A1:L1"/>
  </mergeCells>
  <pageMargins left="0.25" right="0.25" top="0.5" bottom="0.75" header="0.3" footer="0.3"/>
  <pageSetup scale="56" fitToHeight="10" orientation="landscape" r:id="rId1"/>
  <headerFooter>
    <oddFooter>&amp;C&amp;P&amp;RSCE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7E49AF40821D48B390A58CCEBC1BEB" ma:contentTypeVersion="2" ma:contentTypeDescription="Create a new document." ma:contentTypeScope="" ma:versionID="d000630135ab3032a476c101ea43db3c">
  <xsd:schema xmlns:xsd="http://www.w3.org/2001/XMLSchema" xmlns:xs="http://www.w3.org/2001/XMLSchema" xmlns:p="http://schemas.microsoft.com/office/2006/metadata/properties" xmlns:ns1="http://schemas.microsoft.com/sharepoint/v3" xmlns:ns2="431189f8-a51b-453f-9f0c-3a0b3b65b12f" xmlns:ns3="91652ebe-b777-4d92-adc7-8ff6c82ff5f3" targetNamespace="http://schemas.microsoft.com/office/2006/metadata/properties" ma:root="true" ma:fieldsID="d19dfe2b065b9477093ee5ceb816b161" ns1:_="" ns2:_="" ns3:_="">
    <xsd:import namespace="http://schemas.microsoft.com/sharepoint/v3"/>
    <xsd:import namespace="431189f8-a51b-453f-9f0c-3a0b3b65b12f"/>
    <xsd:import namespace="91652ebe-b777-4d92-adc7-8ff6c82ff5f3"/>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 ma:hidden="true" ma:internalName="PublishingStartDate">
      <xsd:simpleType>
        <xsd:restriction base="dms:Unknown"/>
      </xsd:simpleType>
    </xsd:element>
    <xsd:element name="PublishingExpirationDate" ma:index="12"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31189f8-a51b-453f-9f0c-3a0b3b65b12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1652ebe-b777-4d92-adc7-8ff6c82ff5f3" elementFormDefault="qualified">
    <xsd:import namespace="http://schemas.microsoft.com/office/2006/documentManagement/types"/>
    <xsd:import namespace="http://schemas.microsoft.com/office/infopath/2007/PartnerControls"/>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431189f8-a51b-453f-9f0c-3a0b3b65b12f">HNYXMCCMVK3K-1115-731</_dlc_DocId>
    <_dlc_DocIdUrl xmlns="431189f8-a51b-453f-9f0c-3a0b3b65b12f">
      <Url>https://www.sac.edu/AdminServices/budget/_layouts/15/DocIdRedir.aspx?ID=HNYXMCCMVK3K-1115-731</Url>
      <Description>HNYXMCCMVK3K-1115-731</Description>
    </_dlc_DocIdUrl>
  </documentManagement>
</p:properties>
</file>

<file path=customXml/itemProps1.xml><?xml version="1.0" encoding="utf-8"?>
<ds:datastoreItem xmlns:ds="http://schemas.openxmlformats.org/officeDocument/2006/customXml" ds:itemID="{C932C98B-1212-4DB7-94E4-801DD8943E36}"/>
</file>

<file path=customXml/itemProps2.xml><?xml version="1.0" encoding="utf-8"?>
<ds:datastoreItem xmlns:ds="http://schemas.openxmlformats.org/officeDocument/2006/customXml" ds:itemID="{335E4D48-7F1E-436D-AF3C-4405534DAAC6}"/>
</file>

<file path=customXml/itemProps3.xml><?xml version="1.0" encoding="utf-8"?>
<ds:datastoreItem xmlns:ds="http://schemas.openxmlformats.org/officeDocument/2006/customXml" ds:itemID="{46CECACC-AFE3-4A5A-BD86-2DD6B90B3E7C}"/>
</file>

<file path=customXml/itemProps4.xml><?xml version="1.0" encoding="utf-8"?>
<ds:datastoreItem xmlns:ds="http://schemas.openxmlformats.org/officeDocument/2006/customXml" ds:itemID="{D7906885-511C-4B53-B44E-77822C4B521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SCE_FY25.26</vt:lpstr>
      <vt:lpstr>SCE_FY25.26!Print_Area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Reynoso, Mark</dc:creator>
  <cp:lastModifiedBy>Reynoso, Mark</cp:lastModifiedBy>
  <cp:lastPrinted>2025-10-29T22:51:14Z</cp:lastPrinted>
  <dcterms:created xsi:type="dcterms:W3CDTF">2025-10-29T22:46:08Z</dcterms:created>
  <dcterms:modified xsi:type="dcterms:W3CDTF">2025-10-30T15:26:34Z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0x010100F07E49AF40821D48B390A58CCEBC1BEB</vt:lpwstr>
  </property>
  <property fmtid="{D5CDD505-2E9C-101B-9397-08002B2CF9AE}" pid="3" name="_dlc_DocIdItemGuid">
    <vt:lpwstr>45032e58-d871-496c-9c7e-d81215aa1cb4</vt:lpwstr>
  </property>
</Properties>
</file>