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H:\Private User Directories\ma37793\EQUITY\Student Success and Equity Committee\"/>
    </mc:Choice>
  </mc:AlternateContent>
  <xr:revisionPtr revIDLastSave="0" documentId="8_{D3D61DD0-ACD8-49D2-89A2-69D3EBC2306B}" xr6:coauthVersionLast="36" xr6:coauthVersionMax="36" xr10:uidLastSave="{00000000-0000-0000-0000-000000000000}"/>
  <bookViews>
    <workbookView xWindow="0" yWindow="0" windowWidth="18960" windowHeight="89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F6" i="1"/>
  <c r="K6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D9" i="1" l="1"/>
  <c r="L9" i="1" s="1"/>
  <c r="D22" i="1"/>
  <c r="L22" i="1" s="1"/>
  <c r="D23" i="1"/>
  <c r="L23" i="1" s="1"/>
  <c r="D24" i="1"/>
  <c r="L24" i="1" s="1"/>
  <c r="D25" i="1"/>
  <c r="L25" i="1" s="1"/>
  <c r="D26" i="1"/>
  <c r="L26" i="1" s="1"/>
  <c r="D27" i="1"/>
  <c r="L27" i="1" s="1"/>
  <c r="D28" i="1"/>
  <c r="L28" i="1" s="1"/>
  <c r="D29" i="1"/>
  <c r="L29" i="1" s="1"/>
  <c r="D30" i="1"/>
  <c r="L30" i="1" s="1"/>
  <c r="D31" i="1"/>
  <c r="L31" i="1" s="1"/>
  <c r="D32" i="1"/>
  <c r="L32" i="1" s="1"/>
  <c r="D7" i="1"/>
  <c r="L7" i="1" s="1"/>
  <c r="D8" i="1"/>
  <c r="L8" i="1" s="1"/>
  <c r="D10" i="1"/>
  <c r="L10" i="1" s="1"/>
  <c r="D11" i="1"/>
  <c r="L11" i="1" s="1"/>
  <c r="D12" i="1"/>
  <c r="L12" i="1" s="1"/>
  <c r="D13" i="1"/>
  <c r="L13" i="1" s="1"/>
  <c r="D14" i="1"/>
  <c r="L14" i="1" s="1"/>
  <c r="D15" i="1"/>
  <c r="L15" i="1" s="1"/>
  <c r="D16" i="1"/>
  <c r="L16" i="1" s="1"/>
  <c r="D17" i="1"/>
  <c r="L17" i="1" s="1"/>
  <c r="D18" i="1"/>
  <c r="L18" i="1" s="1"/>
  <c r="D19" i="1"/>
  <c r="L19" i="1" s="1"/>
  <c r="D20" i="1"/>
  <c r="L20" i="1" s="1"/>
  <c r="D21" i="1"/>
  <c r="L21" i="1" s="1"/>
  <c r="D6" i="1"/>
  <c r="L6" i="1" s="1"/>
</calcChain>
</file>

<file path=xl/sharedStrings.xml><?xml version="1.0" encoding="utf-8"?>
<sst xmlns="http://schemas.openxmlformats.org/spreadsheetml/2006/main" count="68" uniqueCount="43">
  <si>
    <t>Athlete</t>
  </si>
  <si>
    <t>BOG Waiver Recipient</t>
  </si>
  <si>
    <t>19 and under</t>
  </si>
  <si>
    <t>20 to 25</t>
  </si>
  <si>
    <t>26 to 29</t>
  </si>
  <si>
    <t>30 to 39</t>
  </si>
  <si>
    <t>40 to 49</t>
  </si>
  <si>
    <t>50 and older</t>
  </si>
  <si>
    <t>Female</t>
  </si>
  <si>
    <t>Male</t>
  </si>
  <si>
    <t>American Indian/Alaska Native</t>
  </si>
  <si>
    <t>Asian</t>
  </si>
  <si>
    <t>Black/African American</t>
  </si>
  <si>
    <t>Filipino</t>
  </si>
  <si>
    <t>Hawaiian / Pacific Islander</t>
  </si>
  <si>
    <t>Latino</t>
  </si>
  <si>
    <t>Other/Not Reported/Decline to State</t>
  </si>
  <si>
    <t>White/Caucasian</t>
  </si>
  <si>
    <t>Continuing Student</t>
  </si>
  <si>
    <t>First-Time Student</t>
  </si>
  <si>
    <t>K-12</t>
  </si>
  <si>
    <t>Other</t>
  </si>
  <si>
    <t>Returning Student</t>
  </si>
  <si>
    <t>Transfer Student</t>
  </si>
  <si>
    <t>Other Enrollment status</t>
  </si>
  <si>
    <t>Gender Decline to State/Other</t>
  </si>
  <si>
    <t>All</t>
  </si>
  <si>
    <t>Pell Grant Recipient</t>
  </si>
  <si>
    <t xml:space="preserve">    </t>
  </si>
  <si>
    <t>spring 20 EOT, not enrolled fall 20 first census (excluding academies, degrees / certs awarded sp20, sum20, transfers after 5-1-20 and later)</t>
  </si>
  <si>
    <t>Non return rate increased (%)</t>
  </si>
  <si>
    <t>non return increase (count)</t>
  </si>
  <si>
    <t>Returned fall 20</t>
  </si>
  <si>
    <t>Did not return fall 20</t>
  </si>
  <si>
    <t>Returned Fall 2019</t>
  </si>
  <si>
    <t>Did not return fall 2019</t>
  </si>
  <si>
    <t>2020 compared to 2019</t>
  </si>
  <si>
    <r>
      <t xml:space="preserve">%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returning spring 20 to Fall 20</t>
    </r>
  </si>
  <si>
    <t>Enrolled EOT Spring 2020</t>
  </si>
  <si>
    <t>Enrolled EOT Spring 2019</t>
  </si>
  <si>
    <t>Santa Ana College - which students did not return (spring to fall) at higher percentages and numbers than the prior year?</t>
  </si>
  <si>
    <r>
      <t xml:space="preserve">%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returning spring 19 to Fall 19</t>
    </r>
  </si>
  <si>
    <t xml:space="preserve">DISTRIBUTION OF THE INCREASE OF NON RETURNEES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</si>
</sst>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ourier Std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9" fontId="1" fillId="0" borderId="6" xfId="0" applyNumberFormat="1" applyFont="1" applyBorder="1" applyAlignment="1">
      <alignment wrapText="1"/>
    </xf>
    <xf numFmtId="0" fontId="0" fillId="0" borderId="7" xfId="0" applyBorder="1"/>
    <xf numFmtId="9" fontId="0" fillId="0" borderId="0" xfId="0" applyNumberFormat="1" applyBorder="1"/>
    <xf numFmtId="0" fontId="0" fillId="0" borderId="8" xfId="0" applyBorder="1"/>
    <xf numFmtId="0" fontId="0" fillId="0" borderId="4" xfId="0" applyBorder="1"/>
    <xf numFmtId="9" fontId="0" fillId="0" borderId="5" xfId="0" applyNumberFormat="1" applyBorder="1"/>
    <xf numFmtId="0" fontId="0" fillId="0" borderId="6" xfId="0" applyBorder="1"/>
    <xf numFmtId="0" fontId="1" fillId="0" borderId="9" xfId="0" applyFont="1" applyBorder="1"/>
    <xf numFmtId="9" fontId="1" fillId="0" borderId="10" xfId="0" applyNumberFormat="1" applyFont="1" applyBorder="1"/>
    <xf numFmtId="0" fontId="1" fillId="0" borderId="11" xfId="0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workbookViewId="0"/>
  </sheetViews>
  <sheetFormatPr defaultRowHeight="15"/>
  <cols>
    <col min="1" max="1" width="23.28515625" customWidth="1"/>
    <col min="4" max="4" width="13.42578125" style="1" customWidth="1"/>
    <col min="9" max="9" width="13.42578125" style="1" customWidth="1"/>
    <col min="11" max="11" width="35.7109375" customWidth="1"/>
    <col min="12" max="13" width="10.42578125" customWidth="1"/>
  </cols>
  <sheetData>
    <row r="1" spans="1:13">
      <c r="A1" t="s">
        <v>40</v>
      </c>
      <c r="K1" s="23" t="s">
        <v>42</v>
      </c>
      <c r="L1" s="23"/>
      <c r="M1" s="23"/>
    </row>
    <row r="2" spans="1:13">
      <c r="K2" s="23"/>
      <c r="L2" s="23"/>
      <c r="M2" s="23"/>
    </row>
    <row r="3" spans="1:13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</row>
    <row r="4" spans="1:13">
      <c r="B4" s="16" t="s">
        <v>38</v>
      </c>
      <c r="C4" s="17"/>
      <c r="D4" s="18"/>
      <c r="G4" s="19" t="s">
        <v>39</v>
      </c>
      <c r="H4" s="20"/>
      <c r="I4" s="21"/>
      <c r="L4" s="2" t="s">
        <v>36</v>
      </c>
      <c r="M4" s="3"/>
    </row>
    <row r="5" spans="1:13" ht="75">
      <c r="B5" s="4" t="s">
        <v>32</v>
      </c>
      <c r="C5" s="5" t="s">
        <v>33</v>
      </c>
      <c r="D5" s="6" t="s">
        <v>37</v>
      </c>
      <c r="E5" s="3" t="s">
        <v>28</v>
      </c>
      <c r="F5" s="3"/>
      <c r="G5" s="4" t="s">
        <v>34</v>
      </c>
      <c r="H5" s="5" t="s">
        <v>35</v>
      </c>
      <c r="I5" s="6" t="s">
        <v>41</v>
      </c>
      <c r="L5" s="3" t="s">
        <v>30</v>
      </c>
      <c r="M5" s="3" t="s">
        <v>31</v>
      </c>
    </row>
    <row r="6" spans="1:13">
      <c r="A6" t="s">
        <v>26</v>
      </c>
      <c r="B6">
        <v>8357</v>
      </c>
      <c r="C6">
        <v>6297</v>
      </c>
      <c r="D6" s="1">
        <f t="shared" ref="D6:D32" si="0">C6/(B6+C6)</f>
        <v>0.42971202402074521</v>
      </c>
      <c r="F6" t="str">
        <f>A6</f>
        <v>All</v>
      </c>
      <c r="G6">
        <v>9167</v>
      </c>
      <c r="H6">
        <v>5643</v>
      </c>
      <c r="I6" s="1">
        <f t="shared" ref="I6:I32" si="1">H6/(G6+H6)</f>
        <v>0.38102633355840648</v>
      </c>
      <c r="K6" s="13" t="str">
        <f>F6</f>
        <v>All</v>
      </c>
      <c r="L6" s="14">
        <f t="shared" ref="L6:L32" si="2">D6-I6</f>
        <v>4.8685690462338727E-2</v>
      </c>
      <c r="M6" s="15">
        <f t="shared" ref="M6:M32" si="3">C6-H6</f>
        <v>654</v>
      </c>
    </row>
    <row r="7" spans="1:13">
      <c r="A7" t="s">
        <v>0</v>
      </c>
      <c r="B7">
        <v>195</v>
      </c>
      <c r="C7">
        <v>88</v>
      </c>
      <c r="D7" s="1">
        <f t="shared" si="0"/>
        <v>0.31095406360424027</v>
      </c>
      <c r="F7" t="s">
        <v>0</v>
      </c>
      <c r="G7">
        <v>244</v>
      </c>
      <c r="H7">
        <v>92</v>
      </c>
      <c r="I7" s="1">
        <f t="shared" si="1"/>
        <v>0.27380952380952384</v>
      </c>
      <c r="K7" s="7" t="str">
        <f>F7</f>
        <v>Athlete</v>
      </c>
      <c r="L7" s="8">
        <f t="shared" si="2"/>
        <v>3.7144539794716436E-2</v>
      </c>
      <c r="M7" s="9">
        <f t="shared" si="3"/>
        <v>-4</v>
      </c>
    </row>
    <row r="8" spans="1:13">
      <c r="A8" t="s">
        <v>1</v>
      </c>
      <c r="B8">
        <v>5280</v>
      </c>
      <c r="C8">
        <v>3247</v>
      </c>
      <c r="D8" s="1">
        <f t="shared" si="0"/>
        <v>0.38079043039756066</v>
      </c>
      <c r="F8" t="s">
        <v>1</v>
      </c>
      <c r="G8">
        <v>5938</v>
      </c>
      <c r="H8">
        <v>3128</v>
      </c>
      <c r="I8" s="1">
        <f t="shared" si="1"/>
        <v>0.34502536951246415</v>
      </c>
      <c r="K8" s="7" t="str">
        <f t="shared" ref="K8:K32" si="4">F8</f>
        <v>BOG Waiver Recipient</v>
      </c>
      <c r="L8" s="8">
        <f t="shared" si="2"/>
        <v>3.5765060885096511E-2</v>
      </c>
      <c r="M8" s="9">
        <f t="shared" si="3"/>
        <v>119</v>
      </c>
    </row>
    <row r="9" spans="1:13">
      <c r="A9" t="s">
        <v>27</v>
      </c>
      <c r="B9">
        <v>2417</v>
      </c>
      <c r="C9">
        <v>1142</v>
      </c>
      <c r="D9" s="1">
        <f t="shared" si="0"/>
        <v>0.32087665074459115</v>
      </c>
      <c r="F9" t="s">
        <v>27</v>
      </c>
      <c r="G9">
        <v>2448</v>
      </c>
      <c r="H9">
        <v>870</v>
      </c>
      <c r="I9" s="1">
        <f t="shared" si="1"/>
        <v>0.26220614828209765</v>
      </c>
      <c r="K9" s="7" t="str">
        <f t="shared" si="4"/>
        <v>Pell Grant Recipient</v>
      </c>
      <c r="L9" s="8">
        <f t="shared" si="2"/>
        <v>5.8670502462493501E-2</v>
      </c>
      <c r="M9" s="9">
        <f t="shared" si="3"/>
        <v>272</v>
      </c>
    </row>
    <row r="10" spans="1:13">
      <c r="A10" t="s">
        <v>2</v>
      </c>
      <c r="B10">
        <v>1660</v>
      </c>
      <c r="C10">
        <v>1217</v>
      </c>
      <c r="D10" s="1">
        <f t="shared" si="0"/>
        <v>0.4230100799443865</v>
      </c>
      <c r="F10" t="s">
        <v>2</v>
      </c>
      <c r="G10">
        <v>1837</v>
      </c>
      <c r="H10">
        <v>920</v>
      </c>
      <c r="I10" s="1">
        <f t="shared" si="1"/>
        <v>0.33369604642727602</v>
      </c>
      <c r="K10" s="7" t="str">
        <f t="shared" si="4"/>
        <v>19 and under</v>
      </c>
      <c r="L10" s="8">
        <f t="shared" si="2"/>
        <v>8.931403351711048E-2</v>
      </c>
      <c r="M10" s="9">
        <f t="shared" si="3"/>
        <v>297</v>
      </c>
    </row>
    <row r="11" spans="1:13">
      <c r="A11" t="s">
        <v>3</v>
      </c>
      <c r="B11">
        <v>3913</v>
      </c>
      <c r="C11">
        <v>2753</v>
      </c>
      <c r="D11" s="1">
        <f t="shared" si="0"/>
        <v>0.412991299129913</v>
      </c>
      <c r="F11" t="s">
        <v>3</v>
      </c>
      <c r="G11">
        <v>4386</v>
      </c>
      <c r="H11">
        <v>2567</v>
      </c>
      <c r="I11" s="1">
        <f t="shared" si="1"/>
        <v>0.36919315403422981</v>
      </c>
      <c r="K11" s="7" t="str">
        <f t="shared" si="4"/>
        <v>20 to 25</v>
      </c>
      <c r="L11" s="8">
        <f t="shared" si="2"/>
        <v>4.3798145095683194E-2</v>
      </c>
      <c r="M11" s="9">
        <f t="shared" si="3"/>
        <v>186</v>
      </c>
    </row>
    <row r="12" spans="1:13">
      <c r="A12" t="s">
        <v>4</v>
      </c>
      <c r="B12">
        <v>1130</v>
      </c>
      <c r="C12">
        <v>884</v>
      </c>
      <c r="D12" s="1">
        <f t="shared" si="0"/>
        <v>0.43892750744786496</v>
      </c>
      <c r="F12" t="s">
        <v>4</v>
      </c>
      <c r="G12">
        <v>1214</v>
      </c>
      <c r="H12">
        <v>859</v>
      </c>
      <c r="I12" s="1">
        <f t="shared" si="1"/>
        <v>0.41437530149541729</v>
      </c>
      <c r="K12" s="7" t="str">
        <f t="shared" si="4"/>
        <v>26 to 29</v>
      </c>
      <c r="L12" s="8">
        <f t="shared" si="2"/>
        <v>2.455220595244767E-2</v>
      </c>
      <c r="M12" s="9">
        <f t="shared" si="3"/>
        <v>25</v>
      </c>
    </row>
    <row r="13" spans="1:13">
      <c r="A13" t="s">
        <v>5</v>
      </c>
      <c r="B13">
        <v>1098</v>
      </c>
      <c r="C13">
        <v>864</v>
      </c>
      <c r="D13" s="1">
        <f t="shared" si="0"/>
        <v>0.44036697247706424</v>
      </c>
      <c r="F13" t="s">
        <v>5</v>
      </c>
      <c r="G13">
        <v>1096</v>
      </c>
      <c r="H13">
        <v>787</v>
      </c>
      <c r="I13" s="1">
        <f t="shared" si="1"/>
        <v>0.41795007966011682</v>
      </c>
      <c r="K13" s="7" t="str">
        <f t="shared" si="4"/>
        <v>30 to 39</v>
      </c>
      <c r="L13" s="8">
        <f t="shared" si="2"/>
        <v>2.241689281694742E-2</v>
      </c>
      <c r="M13" s="9">
        <f t="shared" si="3"/>
        <v>77</v>
      </c>
    </row>
    <row r="14" spans="1:13">
      <c r="A14" t="s">
        <v>6</v>
      </c>
      <c r="B14">
        <v>345</v>
      </c>
      <c r="C14">
        <v>336</v>
      </c>
      <c r="D14" s="1">
        <f t="shared" si="0"/>
        <v>0.4933920704845815</v>
      </c>
      <c r="F14" t="s">
        <v>6</v>
      </c>
      <c r="G14">
        <v>383</v>
      </c>
      <c r="H14">
        <v>284</v>
      </c>
      <c r="I14" s="1">
        <f t="shared" si="1"/>
        <v>0.42578710644677659</v>
      </c>
      <c r="K14" s="7" t="str">
        <f t="shared" si="4"/>
        <v>40 to 49</v>
      </c>
      <c r="L14" s="8">
        <f t="shared" si="2"/>
        <v>6.7604964037804915E-2</v>
      </c>
      <c r="M14" s="9">
        <f t="shared" si="3"/>
        <v>52</v>
      </c>
    </row>
    <row r="15" spans="1:13">
      <c r="A15" t="s">
        <v>7</v>
      </c>
      <c r="B15">
        <v>211</v>
      </c>
      <c r="C15">
        <v>243</v>
      </c>
      <c r="D15" s="1">
        <f t="shared" si="0"/>
        <v>0.53524229074889873</v>
      </c>
      <c r="F15" t="s">
        <v>7</v>
      </c>
      <c r="G15">
        <v>251</v>
      </c>
      <c r="H15">
        <v>226</v>
      </c>
      <c r="I15" s="1">
        <f t="shared" si="1"/>
        <v>0.47379454926624737</v>
      </c>
      <c r="K15" s="7" t="str">
        <f t="shared" si="4"/>
        <v>50 and older</v>
      </c>
      <c r="L15" s="8">
        <f t="shared" si="2"/>
        <v>6.1447741482651363E-2</v>
      </c>
      <c r="M15" s="9">
        <f t="shared" si="3"/>
        <v>17</v>
      </c>
    </row>
    <row r="16" spans="1:13">
      <c r="A16" t="s">
        <v>25</v>
      </c>
      <c r="B16">
        <v>38</v>
      </c>
      <c r="C16">
        <v>41</v>
      </c>
      <c r="D16" s="1">
        <f t="shared" si="0"/>
        <v>0.51898734177215189</v>
      </c>
      <c r="F16" t="s">
        <v>25</v>
      </c>
      <c r="G16">
        <v>53</v>
      </c>
      <c r="H16">
        <v>31</v>
      </c>
      <c r="I16" s="1">
        <f t="shared" si="1"/>
        <v>0.36904761904761907</v>
      </c>
      <c r="K16" s="7" t="str">
        <f t="shared" si="4"/>
        <v>Gender Decline to State/Other</v>
      </c>
      <c r="L16" s="8">
        <f t="shared" si="2"/>
        <v>0.14993972272453282</v>
      </c>
      <c r="M16" s="9">
        <f t="shared" si="3"/>
        <v>10</v>
      </c>
    </row>
    <row r="17" spans="1:13">
      <c r="A17" t="s">
        <v>8</v>
      </c>
      <c r="B17">
        <v>4941</v>
      </c>
      <c r="C17">
        <v>3100</v>
      </c>
      <c r="D17" s="1">
        <f t="shared" si="0"/>
        <v>0.38552418853376447</v>
      </c>
      <c r="F17" t="s">
        <v>8</v>
      </c>
      <c r="G17">
        <v>5127</v>
      </c>
      <c r="H17">
        <v>3028</v>
      </c>
      <c r="I17" s="1">
        <f t="shared" si="1"/>
        <v>0.37130594727161254</v>
      </c>
      <c r="K17" s="7" t="str">
        <f t="shared" si="4"/>
        <v>Female</v>
      </c>
      <c r="L17" s="8">
        <f t="shared" si="2"/>
        <v>1.4218241262151932E-2</v>
      </c>
      <c r="M17" s="9">
        <f t="shared" si="3"/>
        <v>72</v>
      </c>
    </row>
    <row r="18" spans="1:13">
      <c r="A18" t="s">
        <v>9</v>
      </c>
      <c r="B18">
        <v>3378</v>
      </c>
      <c r="C18">
        <v>3156</v>
      </c>
      <c r="D18" s="1">
        <f t="shared" si="0"/>
        <v>0.48301193755739208</v>
      </c>
      <c r="F18" t="s">
        <v>9</v>
      </c>
      <c r="G18">
        <v>3987</v>
      </c>
      <c r="H18">
        <v>2584</v>
      </c>
      <c r="I18" s="1">
        <f t="shared" si="1"/>
        <v>0.39324303758940798</v>
      </c>
      <c r="K18" s="7" t="str">
        <f t="shared" si="4"/>
        <v>Male</v>
      </c>
      <c r="L18" s="8">
        <f t="shared" si="2"/>
        <v>8.9768899967984095E-2</v>
      </c>
      <c r="M18" s="9">
        <f t="shared" si="3"/>
        <v>572</v>
      </c>
    </row>
    <row r="19" spans="1:13">
      <c r="A19" t="s">
        <v>10</v>
      </c>
      <c r="B19">
        <v>366</v>
      </c>
      <c r="C19">
        <v>275</v>
      </c>
      <c r="D19" s="1">
        <f t="shared" si="0"/>
        <v>0.42901716068642748</v>
      </c>
      <c r="F19" t="s">
        <v>10</v>
      </c>
      <c r="G19">
        <v>270</v>
      </c>
      <c r="H19">
        <v>159</v>
      </c>
      <c r="I19" s="1">
        <f t="shared" si="1"/>
        <v>0.37062937062937062</v>
      </c>
      <c r="K19" s="7" t="str">
        <f t="shared" si="4"/>
        <v>American Indian/Alaska Native</v>
      </c>
      <c r="L19" s="8">
        <f t="shared" si="2"/>
        <v>5.8387790057056854E-2</v>
      </c>
      <c r="M19" s="9">
        <f t="shared" si="3"/>
        <v>116</v>
      </c>
    </row>
    <row r="20" spans="1:13">
      <c r="A20" t="s">
        <v>11</v>
      </c>
      <c r="B20">
        <v>1029</v>
      </c>
      <c r="C20">
        <v>634</v>
      </c>
      <c r="D20" s="1">
        <f t="shared" si="0"/>
        <v>0.38123872519542995</v>
      </c>
      <c r="F20" t="s">
        <v>11</v>
      </c>
      <c r="G20">
        <v>1048</v>
      </c>
      <c r="H20">
        <v>564</v>
      </c>
      <c r="I20" s="1">
        <f t="shared" si="1"/>
        <v>0.34987593052109184</v>
      </c>
      <c r="K20" s="7" t="str">
        <f t="shared" si="4"/>
        <v>Asian</v>
      </c>
      <c r="L20" s="8">
        <f t="shared" si="2"/>
        <v>3.1362794674338113E-2</v>
      </c>
      <c r="M20" s="9">
        <f t="shared" si="3"/>
        <v>70</v>
      </c>
    </row>
    <row r="21" spans="1:13">
      <c r="A21" t="s">
        <v>12</v>
      </c>
      <c r="B21">
        <v>168</v>
      </c>
      <c r="C21">
        <v>167</v>
      </c>
      <c r="D21" s="1">
        <f t="shared" si="0"/>
        <v>0.49850746268656715</v>
      </c>
      <c r="F21" t="s">
        <v>12</v>
      </c>
      <c r="G21">
        <v>192</v>
      </c>
      <c r="H21">
        <v>162</v>
      </c>
      <c r="I21" s="1">
        <f t="shared" si="1"/>
        <v>0.4576271186440678</v>
      </c>
      <c r="K21" s="7" t="str">
        <f t="shared" si="4"/>
        <v>Black/African American</v>
      </c>
      <c r="L21" s="8">
        <f t="shared" si="2"/>
        <v>4.088034404249935E-2</v>
      </c>
      <c r="M21" s="9">
        <f t="shared" si="3"/>
        <v>5</v>
      </c>
    </row>
    <row r="22" spans="1:13">
      <c r="A22" t="s">
        <v>13</v>
      </c>
      <c r="B22">
        <v>138</v>
      </c>
      <c r="C22">
        <v>110</v>
      </c>
      <c r="D22" s="1">
        <f t="shared" si="0"/>
        <v>0.44354838709677419</v>
      </c>
      <c r="F22" t="s">
        <v>13</v>
      </c>
      <c r="G22">
        <v>143</v>
      </c>
      <c r="H22">
        <v>102</v>
      </c>
      <c r="I22" s="1">
        <f t="shared" si="1"/>
        <v>0.41632653061224489</v>
      </c>
      <c r="K22" s="7" t="str">
        <f t="shared" si="4"/>
        <v>Filipino</v>
      </c>
      <c r="L22" s="8">
        <f t="shared" si="2"/>
        <v>2.7221856484529294E-2</v>
      </c>
      <c r="M22" s="9">
        <f t="shared" si="3"/>
        <v>8</v>
      </c>
    </row>
    <row r="23" spans="1:13">
      <c r="A23" t="s">
        <v>14</v>
      </c>
      <c r="B23">
        <v>59</v>
      </c>
      <c r="C23">
        <v>36</v>
      </c>
      <c r="D23" s="1">
        <f t="shared" si="0"/>
        <v>0.37894736842105264</v>
      </c>
      <c r="F23" t="s">
        <v>14</v>
      </c>
      <c r="G23">
        <v>40</v>
      </c>
      <c r="H23">
        <v>42</v>
      </c>
      <c r="I23" s="1">
        <f t="shared" si="1"/>
        <v>0.51219512195121952</v>
      </c>
      <c r="K23" s="7" t="str">
        <f t="shared" si="4"/>
        <v>Hawaiian / Pacific Islander</v>
      </c>
      <c r="L23" s="8">
        <f t="shared" si="2"/>
        <v>-0.13324775353016688</v>
      </c>
      <c r="M23" s="9">
        <f t="shared" si="3"/>
        <v>-6</v>
      </c>
    </row>
    <row r="24" spans="1:13">
      <c r="A24" t="s">
        <v>15</v>
      </c>
      <c r="B24">
        <v>5571</v>
      </c>
      <c r="C24">
        <v>4171</v>
      </c>
      <c r="D24" s="1">
        <f t="shared" si="0"/>
        <v>0.42814617121740917</v>
      </c>
      <c r="F24" t="s">
        <v>15</v>
      </c>
      <c r="G24">
        <v>6391</v>
      </c>
      <c r="H24">
        <v>3734</v>
      </c>
      <c r="I24" s="1">
        <f t="shared" si="1"/>
        <v>0.36879012345679013</v>
      </c>
      <c r="K24" s="7" t="str">
        <f t="shared" si="4"/>
        <v>Latino</v>
      </c>
      <c r="L24" s="8">
        <f t="shared" si="2"/>
        <v>5.9356047760619035E-2</v>
      </c>
      <c r="M24" s="9">
        <f t="shared" si="3"/>
        <v>437</v>
      </c>
    </row>
    <row r="25" spans="1:13">
      <c r="A25" t="s">
        <v>16</v>
      </c>
      <c r="B25">
        <v>362</v>
      </c>
      <c r="C25">
        <v>251</v>
      </c>
      <c r="D25" s="1">
        <f t="shared" si="0"/>
        <v>0.4094616639477977</v>
      </c>
      <c r="F25" t="s">
        <v>16</v>
      </c>
      <c r="G25">
        <v>386</v>
      </c>
      <c r="H25">
        <v>245</v>
      </c>
      <c r="I25" s="1">
        <f t="shared" si="1"/>
        <v>0.38827258320126784</v>
      </c>
      <c r="K25" s="7" t="str">
        <f t="shared" si="4"/>
        <v>Other/Not Reported/Decline to State</v>
      </c>
      <c r="L25" s="8">
        <f t="shared" si="2"/>
        <v>2.1189080746529865E-2</v>
      </c>
      <c r="M25" s="9">
        <f t="shared" si="3"/>
        <v>6</v>
      </c>
    </row>
    <row r="26" spans="1:13">
      <c r="A26" t="s">
        <v>17</v>
      </c>
      <c r="B26">
        <v>664</v>
      </c>
      <c r="C26">
        <v>653</v>
      </c>
      <c r="D26" s="1">
        <f t="shared" si="0"/>
        <v>0.49582384206529995</v>
      </c>
      <c r="F26" t="s">
        <v>17</v>
      </c>
      <c r="G26">
        <v>697</v>
      </c>
      <c r="H26">
        <v>635</v>
      </c>
      <c r="I26" s="1">
        <f t="shared" si="1"/>
        <v>0.47672672672672672</v>
      </c>
      <c r="K26" s="7" t="str">
        <f t="shared" si="4"/>
        <v>White/Caucasian</v>
      </c>
      <c r="L26" s="8">
        <f t="shared" si="2"/>
        <v>1.9097115338573223E-2</v>
      </c>
      <c r="M26" s="9">
        <f t="shared" si="3"/>
        <v>18</v>
      </c>
    </row>
    <row r="27" spans="1:13">
      <c r="A27" t="s">
        <v>18</v>
      </c>
      <c r="B27">
        <v>6225</v>
      </c>
      <c r="C27">
        <v>3730</v>
      </c>
      <c r="D27" s="1">
        <f t="shared" si="0"/>
        <v>0.3746860873932697</v>
      </c>
      <c r="F27" t="s">
        <v>18</v>
      </c>
      <c r="G27">
        <v>6870</v>
      </c>
      <c r="H27">
        <v>3232</v>
      </c>
      <c r="I27" s="1">
        <f t="shared" si="1"/>
        <v>0.31993664620867157</v>
      </c>
      <c r="K27" s="7" t="str">
        <f t="shared" si="4"/>
        <v>Continuing Student</v>
      </c>
      <c r="L27" s="8">
        <f t="shared" si="2"/>
        <v>5.4749441184598124E-2</v>
      </c>
      <c r="M27" s="9">
        <f t="shared" si="3"/>
        <v>498</v>
      </c>
    </row>
    <row r="28" spans="1:13">
      <c r="A28" t="s">
        <v>19</v>
      </c>
      <c r="B28">
        <v>310</v>
      </c>
      <c r="C28">
        <v>462</v>
      </c>
      <c r="D28" s="1">
        <f t="shared" si="0"/>
        <v>0.5984455958549223</v>
      </c>
      <c r="F28" t="s">
        <v>19</v>
      </c>
      <c r="G28">
        <v>420</v>
      </c>
      <c r="H28">
        <v>459</v>
      </c>
      <c r="I28" s="1">
        <f t="shared" si="1"/>
        <v>0.52218430034129693</v>
      </c>
      <c r="K28" s="7" t="str">
        <f t="shared" si="4"/>
        <v>First-Time Student</v>
      </c>
      <c r="L28" s="8">
        <f t="shared" si="2"/>
        <v>7.6261295513625371E-2</v>
      </c>
      <c r="M28" s="9">
        <f t="shared" si="3"/>
        <v>3</v>
      </c>
    </row>
    <row r="29" spans="1:13">
      <c r="A29" t="s">
        <v>20</v>
      </c>
      <c r="B29">
        <v>596</v>
      </c>
      <c r="C29">
        <v>566</v>
      </c>
      <c r="D29" s="1">
        <f t="shared" si="0"/>
        <v>0.48709122203098104</v>
      </c>
      <c r="F29" t="s">
        <v>20</v>
      </c>
      <c r="G29">
        <v>557</v>
      </c>
      <c r="H29">
        <v>369</v>
      </c>
      <c r="I29" s="1">
        <f t="shared" si="1"/>
        <v>0.39848812095032399</v>
      </c>
      <c r="K29" s="7" t="str">
        <f t="shared" si="4"/>
        <v>K-12</v>
      </c>
      <c r="L29" s="8">
        <f t="shared" si="2"/>
        <v>8.8603101080657054E-2</v>
      </c>
      <c r="M29" s="9">
        <f t="shared" si="3"/>
        <v>197</v>
      </c>
    </row>
    <row r="30" spans="1:13">
      <c r="A30" t="s">
        <v>24</v>
      </c>
      <c r="B30">
        <v>12</v>
      </c>
      <c r="C30">
        <v>14</v>
      </c>
      <c r="D30" s="1">
        <f t="shared" si="0"/>
        <v>0.53846153846153844</v>
      </c>
      <c r="F30" t="s">
        <v>21</v>
      </c>
      <c r="G30">
        <v>13</v>
      </c>
      <c r="H30">
        <v>5</v>
      </c>
      <c r="I30" s="1">
        <f t="shared" si="1"/>
        <v>0.27777777777777779</v>
      </c>
      <c r="K30" s="7" t="str">
        <f t="shared" si="4"/>
        <v>Other</v>
      </c>
      <c r="L30" s="8">
        <f t="shared" si="2"/>
        <v>0.26068376068376065</v>
      </c>
      <c r="M30" s="9">
        <f t="shared" si="3"/>
        <v>9</v>
      </c>
    </row>
    <row r="31" spans="1:13">
      <c r="A31" t="s">
        <v>22</v>
      </c>
      <c r="B31">
        <v>581</v>
      </c>
      <c r="C31">
        <v>821</v>
      </c>
      <c r="D31" s="1">
        <f t="shared" si="0"/>
        <v>0.58559201141226824</v>
      </c>
      <c r="F31" t="s">
        <v>22</v>
      </c>
      <c r="G31">
        <v>619</v>
      </c>
      <c r="H31">
        <v>826</v>
      </c>
      <c r="I31" s="1">
        <f t="shared" si="1"/>
        <v>0.57162629757785466</v>
      </c>
      <c r="K31" s="7" t="str">
        <f t="shared" si="4"/>
        <v>Returning Student</v>
      </c>
      <c r="L31" s="8">
        <f t="shared" si="2"/>
        <v>1.3965713834413584E-2</v>
      </c>
      <c r="M31" s="9">
        <f t="shared" si="3"/>
        <v>-5</v>
      </c>
    </row>
    <row r="32" spans="1:13">
      <c r="A32" t="s">
        <v>23</v>
      </c>
      <c r="B32">
        <v>633</v>
      </c>
      <c r="C32">
        <v>704</v>
      </c>
      <c r="D32" s="1">
        <f t="shared" si="0"/>
        <v>0.52655198204936426</v>
      </c>
      <c r="F32" t="s">
        <v>23</v>
      </c>
      <c r="G32">
        <v>688</v>
      </c>
      <c r="H32">
        <v>752</v>
      </c>
      <c r="I32" s="1">
        <f t="shared" si="1"/>
        <v>0.52222222222222225</v>
      </c>
      <c r="K32" s="10" t="str">
        <f t="shared" si="4"/>
        <v>Transfer Student</v>
      </c>
      <c r="L32" s="11">
        <f t="shared" si="2"/>
        <v>4.3297598271420101E-3</v>
      </c>
      <c r="M32" s="12">
        <f t="shared" si="3"/>
        <v>-48</v>
      </c>
    </row>
  </sheetData>
  <mergeCells count="4">
    <mergeCell ref="B4:D4"/>
    <mergeCell ref="G4:I4"/>
    <mergeCell ref="A3:J3"/>
    <mergeCell ref="K1:M3"/>
  </mergeCells>
  <conditionalFormatting sqref="D5:D1048576 D2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5:I1048576 I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4:L1048576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4:M104857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ADB4C0DF3A844A4BBD864BA281FAD" ma:contentTypeVersion="1" ma:contentTypeDescription="Create a new document." ma:contentTypeScope="" ma:versionID="c916b72c6e6ad54f1b2256709559a4fd">
  <xsd:schema xmlns:xsd="http://www.w3.org/2001/XMLSchema" xmlns:xs="http://www.w3.org/2001/XMLSchema" xmlns:p="http://schemas.microsoft.com/office/2006/metadata/properties" xmlns:ns2="431189f8-a51b-453f-9f0c-3a0b3b65b12f" targetNamespace="http://schemas.microsoft.com/office/2006/metadata/properties" ma:root="true" ma:fieldsID="b96c214a694ffaf4954aeac313948b30" ns2:_=""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1189f8-a51b-453f-9f0c-3a0b3b65b12f">HNYXMCCMVK3K-743504103-222</_dlc_DocId>
    <_dlc_DocIdUrl xmlns="431189f8-a51b-453f-9f0c-3a0b3b65b12f">
      <Url>https://sac.edu/President/AcademicSenate/_layouts/15/DocIdRedir.aspx?ID=HNYXMCCMVK3K-743504103-222</Url>
      <Description>HNYXMCCMVK3K-743504103-222</Description>
    </_dlc_DocIdUrl>
  </documentManagement>
</p:properties>
</file>

<file path=customXml/itemProps1.xml><?xml version="1.0" encoding="utf-8"?>
<ds:datastoreItem xmlns:ds="http://schemas.openxmlformats.org/officeDocument/2006/customXml" ds:itemID="{AC8E2960-13D1-4835-A4E9-7600984C10B6}"/>
</file>

<file path=customXml/itemProps2.xml><?xml version="1.0" encoding="utf-8"?>
<ds:datastoreItem xmlns:ds="http://schemas.openxmlformats.org/officeDocument/2006/customXml" ds:itemID="{E5B74696-0627-449E-85D8-467D3960A705}"/>
</file>

<file path=customXml/itemProps3.xml><?xml version="1.0" encoding="utf-8"?>
<ds:datastoreItem xmlns:ds="http://schemas.openxmlformats.org/officeDocument/2006/customXml" ds:itemID="{1C0BF744-E39B-4578-AAD9-1F3BE26E9DF3}"/>
</file>

<file path=customXml/itemProps4.xml><?xml version="1.0" encoding="utf-8"?>
<ds:datastoreItem xmlns:ds="http://schemas.openxmlformats.org/officeDocument/2006/customXml" ds:itemID="{4384E64E-8052-4D7A-ACF0-87405A74B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Love, Janice</dc:creator>
  <cp:lastModifiedBy>Aguilar Beltran, Maria</cp:lastModifiedBy>
  <dcterms:created xsi:type="dcterms:W3CDTF">2020-10-13T22:45:27Z</dcterms:created>
  <dcterms:modified xsi:type="dcterms:W3CDTF">2020-12-08T22:43:04Z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0x010100F90ADB4C0DF3A844A4BBD864BA281FAD</vt:lpwstr>
  </property>
  <property fmtid="{D5CDD505-2E9C-101B-9397-08002B2CF9AE}" pid="3" name="_dlc_DocIdItemGuid">
    <vt:lpwstr>db2788a8-28a7-4650-94bb-74fa6ea00720</vt:lpwstr>
  </property>
</Properties>
</file>