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Private User Directories\mg41602\BUDGET\MARK R\2022_2023 RARs\"/>
    </mc:Choice>
  </mc:AlternateContent>
  <xr:revisionPtr revIDLastSave="0" documentId="8_{74068EA1-D6C6-40BB-85C5-D5E92675C8C8}" xr6:coauthVersionLast="47" xr6:coauthVersionMax="47" xr10:uidLastSave="{00000000-0000-0000-0000-000000000000}"/>
  <bookViews>
    <workbookView xWindow="-120" yWindow="-120" windowWidth="29040" windowHeight="15840" xr2:uid="{00000000-000D-0000-FFFF-FFFF00000000}"/>
  </bookViews>
  <sheets>
    <sheet name="FY 22-23" sheetId="1" r:id="rId1"/>
    <sheet name="DATA" sheetId="2" state="hidden" r:id="rId2"/>
  </sheets>
  <definedNames>
    <definedName name="_xlnm._FilterDatabase" localSheetId="0" hidden="1">'FY 22-23'!$A$11:$N$11</definedName>
    <definedName name="Classroom_Technology_Equipment">DATA!#REF!</definedName>
    <definedName name="DataReqtype">DATA!$A$4:$A$17</definedName>
    <definedName name="DATARequesttype">#REF!</definedName>
    <definedName name="_xlnm.Print_Area" localSheetId="0">'FY 22-23'!$A$1:$N$38</definedName>
    <definedName name="Reqtype">DATA!$A$4:$A$17</definedName>
    <definedName name="RequestType">DATA!#REF!</definedName>
    <definedName name="RequestTypeData">DATA!#REF!</definedName>
    <definedName name="Specify_Request_Type">DATA!#REF!</definedName>
    <definedName name="SpecifyRequestTyp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1" i="1" l="1"/>
  <c r="N125" i="1" l="1"/>
  <c r="J125" i="1"/>
  <c r="J121" i="1"/>
  <c r="N108" i="1"/>
  <c r="J108" i="1"/>
  <c r="N106" i="1"/>
  <c r="J106" i="1"/>
  <c r="N100" i="1"/>
  <c r="J100" i="1"/>
  <c r="N68" i="1"/>
  <c r="J68" i="1"/>
  <c r="N55" i="1"/>
  <c r="J55" i="1"/>
  <c r="N42" i="1"/>
  <c r="J42" i="1"/>
  <c r="N37" i="1"/>
  <c r="J37" i="1"/>
  <c r="N32" i="1"/>
  <c r="J32" i="1"/>
  <c r="N26" i="1"/>
  <c r="J26" i="1"/>
  <c r="N19" i="1"/>
  <c r="J19" i="1"/>
  <c r="N13" i="1"/>
  <c r="J13" i="1"/>
  <c r="J127" i="1" l="1"/>
  <c r="N127" i="1"/>
</calcChain>
</file>

<file path=xl/sharedStrings.xml><?xml version="1.0" encoding="utf-8"?>
<sst xmlns="http://schemas.openxmlformats.org/spreadsheetml/2006/main" count="993" uniqueCount="447">
  <si>
    <t>SAC RESOURCE ALLOCATION REQUEST FORM FY 2022/23</t>
  </si>
  <si>
    <t xml:space="preserve">            SAC MISSION STATEMENT
Santa Ana College inspires, transforms, and empowers a diverse community  of learners</t>
  </si>
  <si>
    <t>Division/Department:</t>
  </si>
  <si>
    <t>References:</t>
  </si>
  <si>
    <t>Submitted By:</t>
  </si>
  <si>
    <t>RAR's are used to meet accreditation standards, tying outcomes to request to planning to budget</t>
  </si>
  <si>
    <t>Resource Allocation Request Procedures</t>
  </si>
  <si>
    <t>Directions &amp; Timeline:</t>
  </si>
  <si>
    <t>RSCCD Planning and Design Manual</t>
  </si>
  <si>
    <t>1. Enter items that have been included in your 2022/23 approved or revised program review that require new or additional funding.</t>
  </si>
  <si>
    <t>AR6601 Facility Modification Request</t>
  </si>
  <si>
    <t>2. Sort request by category (i.e. Instructional Supplies, Facilities, etc.,) and prioritize by numerical value, # 1 being highest priority of need.</t>
  </si>
  <si>
    <r>
      <t>3.</t>
    </r>
    <r>
      <rPr>
        <u/>
        <sz val="12"/>
        <color rgb="FF050505"/>
        <rFont val="Calibri"/>
        <family val="2"/>
      </rPr>
      <t xml:space="preserve"> </t>
    </r>
    <r>
      <rPr>
        <b/>
        <u/>
        <sz val="12"/>
        <color rgb="FF7030A0"/>
        <rFont val="Calibri"/>
        <family val="2"/>
      </rPr>
      <t>NEW FOR FY22.23</t>
    </r>
    <r>
      <rPr>
        <sz val="12"/>
        <color rgb="FF050505"/>
        <rFont val="Calibri"/>
        <family val="2"/>
      </rPr>
      <t xml:space="preserve"> - For facilities related request, please 1st reach out to our Director, Physical Plant/Facilities to review if request will need to go through the Facilities Modification Request (FMR) process. Please provide the results of this review under column "B" (Item Description). </t>
    </r>
  </si>
  <si>
    <r>
      <t>3. Please submit Prioritized Resources Allocation Requests to Director, Campus Budget &amp; Accounting</t>
    </r>
    <r>
      <rPr>
        <b/>
        <sz val="12"/>
        <color rgb="FF050505"/>
        <rFont val="Calibri"/>
        <family val="2"/>
      </rPr>
      <t xml:space="preserve"> by Friday, June 3rd 2022.</t>
    </r>
  </si>
  <si>
    <t>Budget Office use only</t>
  </si>
  <si>
    <t>Department/ Program</t>
  </si>
  <si>
    <t>Item Description</t>
  </si>
  <si>
    <r>
      <t xml:space="preserve">Select request type using the </t>
    </r>
    <r>
      <rPr>
        <b/>
        <sz val="12"/>
        <rFont val="Calibri"/>
        <family val="2"/>
        <scheme val="minor"/>
      </rPr>
      <t>drop down menu.</t>
    </r>
  </si>
  <si>
    <r>
      <rPr>
        <sz val="12"/>
        <rFont val="Calibri"/>
        <family val="2"/>
        <scheme val="minor"/>
      </rPr>
      <t xml:space="preserve">How does your request relate to course/program Student Learning Outcomes (SLOs) </t>
    </r>
    <r>
      <rPr>
        <sz val="12"/>
        <color rgb="FFFF0000"/>
        <rFont val="Calibri"/>
        <family val="2"/>
        <scheme val="minor"/>
      </rPr>
      <t xml:space="preserve">(Academic Depts.)
</t>
    </r>
    <r>
      <rPr>
        <sz val="12"/>
        <rFont val="Calibri"/>
        <family val="2"/>
        <scheme val="minor"/>
      </rPr>
      <t xml:space="preserve">and Service Unit Outcomes (SUOs) </t>
    </r>
    <r>
      <rPr>
        <sz val="12"/>
        <color rgb="FFFF0000"/>
        <rFont val="Calibri"/>
        <family val="2"/>
        <scheme val="minor"/>
      </rPr>
      <t>(Administrative/
Support Depts.)</t>
    </r>
    <r>
      <rPr>
        <sz val="12"/>
        <rFont val="Calibri"/>
        <family val="2"/>
        <scheme val="minor"/>
      </rPr>
      <t>.</t>
    </r>
    <r>
      <rPr>
        <sz val="12"/>
        <color rgb="FFFF0000"/>
        <rFont val="Calibri"/>
        <family val="2"/>
        <scheme val="minor"/>
      </rPr>
      <t xml:space="preserve">  </t>
    </r>
    <r>
      <rPr>
        <b/>
        <sz val="12"/>
        <color rgb="FFC00000"/>
        <rFont val="Calibri"/>
        <family val="2"/>
        <scheme val="minor"/>
      </rPr>
      <t>What are you planning to achieve?</t>
    </r>
  </si>
  <si>
    <t>How does your request relate to SAC's Strategic Plan?</t>
  </si>
  <si>
    <t xml:space="preserve">
How will you measure the success of your project? </t>
  </si>
  <si>
    <r>
      <t xml:space="preserve">Is this a multi- disciplinary or campus wide request?
</t>
    </r>
    <r>
      <rPr>
        <b/>
        <sz val="12"/>
        <rFont val="Calibri"/>
        <family val="2"/>
        <scheme val="minor"/>
      </rPr>
      <t xml:space="preserve">Yes/No 
</t>
    </r>
    <r>
      <rPr>
        <sz val="12"/>
        <rFont val="Calibri"/>
        <family val="2"/>
        <scheme val="minor"/>
      </rPr>
      <t>If Yes, please explain</t>
    </r>
  </si>
  <si>
    <r>
      <t xml:space="preserve">Has this request been submitted to other funding sources?
</t>
    </r>
    <r>
      <rPr>
        <b/>
        <sz val="12"/>
        <color rgb="FF000000"/>
        <rFont val="Calibri"/>
        <family val="2"/>
        <scheme val="minor"/>
      </rPr>
      <t>Yes/No</t>
    </r>
    <r>
      <rPr>
        <sz val="12"/>
        <color rgb="FF000000"/>
        <rFont val="Calibri"/>
        <family val="2"/>
        <scheme val="minor"/>
      </rPr>
      <t xml:space="preserve"> 
If Yes, what funding source (GP, Equity, SWP, Perkins)</t>
    </r>
  </si>
  <si>
    <t>Priority 1= Highest</t>
  </si>
  <si>
    <r>
      <rPr>
        <b/>
        <sz val="12"/>
        <rFont val="Calibri"/>
        <family val="2"/>
        <scheme val="minor"/>
      </rPr>
      <t>FY 22/23 Estimated Cost</t>
    </r>
    <r>
      <rPr>
        <sz val="12"/>
        <rFont val="Calibri"/>
        <family val="2"/>
        <scheme val="minor"/>
      </rPr>
      <t xml:space="preserve">
</t>
    </r>
    <r>
      <rPr>
        <b/>
        <sz val="12"/>
        <color rgb="FFC00000"/>
        <rFont val="Calibri"/>
        <family val="2"/>
        <scheme val="minor"/>
      </rPr>
      <t>(Do not leave this column blank)</t>
    </r>
  </si>
  <si>
    <t>ITEM FUNDED?
YES/NO</t>
  </si>
  <si>
    <t>GL Account will be added during the funding period</t>
  </si>
  <si>
    <t>Funded Amount</t>
  </si>
  <si>
    <t xml:space="preserve">Continuing Education </t>
  </si>
  <si>
    <t xml:space="preserve">Promotional Materials including t-shirts, and other items to giveaway at prospective student promotional events. </t>
  </si>
  <si>
    <t>Marketing &amp; Application Development</t>
  </si>
  <si>
    <t>FTES &amp; Enrollment Growth</t>
  </si>
  <si>
    <t>Tracking of events , community participation at with SCE at events and student enrollment.</t>
  </si>
  <si>
    <t>Yes. Efforts made will benefit all academic programs.</t>
  </si>
  <si>
    <t>No.</t>
  </si>
  <si>
    <t>Signage - Banners, decals, flags</t>
  </si>
  <si>
    <t xml:space="preserve">Raise awareness of Continuing Education as an institution and ensure our sites are welcoming. </t>
  </si>
  <si>
    <t>Track the number of prospective student traffic at our three primary sites</t>
  </si>
  <si>
    <t>Enrollment support - Marketing</t>
  </si>
  <si>
    <t>Will support enrollment and student retention in all academic programs</t>
  </si>
  <si>
    <t>No</t>
  </si>
  <si>
    <t xml:space="preserve">Application Development </t>
  </si>
  <si>
    <t xml:space="preserve">Investing in continued application development to support registration, onboarding, and other processes will support growth. </t>
  </si>
  <si>
    <t xml:space="preserve">FTES, Growth, and increased enrollment. </t>
  </si>
  <si>
    <t xml:space="preserve">Yes. All programs and departments can benefit. </t>
  </si>
  <si>
    <t xml:space="preserve">No. </t>
  </si>
  <si>
    <t>Renovation of CEC</t>
  </si>
  <si>
    <t>Facilities Improvements/ Repairs</t>
  </si>
  <si>
    <t xml:space="preserve">The investment of renovating CEC will support all areas with new classroom spaces, student support centers, and meet the needs of our growing and changing operations. </t>
  </si>
  <si>
    <t xml:space="preserve">Enhance the appearance and functionality and make progress on sustainability initiatives. Support Student Completion and FTES with new facilities for academic programs.  </t>
  </si>
  <si>
    <t>Continued Growth and FTES production</t>
  </si>
  <si>
    <t xml:space="preserve">Water dispensers </t>
  </si>
  <si>
    <t>Make progress on sustainability initiatives.</t>
  </si>
  <si>
    <t xml:space="preserve">Deliver a physical facility the is responsive to the needs of students. </t>
  </si>
  <si>
    <t>Student/Staff use of the dispensers.</t>
  </si>
  <si>
    <t xml:space="preserve">Yes. This will benefit all students and staff on campus. </t>
  </si>
  <si>
    <t>Funding for upgrades and improvements for the Welcome Center and expansion of a Thrive Center</t>
  </si>
  <si>
    <t>Expansion of services to improve student retention</t>
  </si>
  <si>
    <t xml:space="preserve">FTES and Enrollment opportunities through expansion </t>
  </si>
  <si>
    <t>Tracking of visitors. Tracking of services provided to students on a semester basis</t>
  </si>
  <si>
    <t>Yes. Students in all academic programs can benefit</t>
  </si>
  <si>
    <t xml:space="preserve">Professional Development/Customer Service Training </t>
  </si>
  <si>
    <t>Other</t>
  </si>
  <si>
    <t xml:space="preserve">Excellence in teaching and learning by providing student centered professional development to classified staff. </t>
  </si>
  <si>
    <t xml:space="preserve">Professional development for classified staff that is student centered. </t>
  </si>
  <si>
    <t>Survey of staff</t>
  </si>
  <si>
    <t xml:space="preserve">Yes. All classified staff in all departments can benefit. </t>
  </si>
  <si>
    <t>Supplies (Non Instructional)</t>
  </si>
  <si>
    <t xml:space="preserve">Having the items needed to help keep operations on track and classrooms student ready. </t>
  </si>
  <si>
    <t>Enhance the appearance and functionality.</t>
  </si>
  <si>
    <t>Site Directors</t>
  </si>
  <si>
    <t>Personnel (Non-Instructional)</t>
  </si>
  <si>
    <t>Associate Dean (Student Services)</t>
  </si>
  <si>
    <t xml:space="preserve">Through high level oversight of Student Services in Continuing Education allow for innovation, expansion, improved enrollment services and growth. </t>
  </si>
  <si>
    <t xml:space="preserve">Enhance opportunities for growth through oversight of student services areas. </t>
  </si>
  <si>
    <t>Yes. Supports all students across all departments.</t>
  </si>
  <si>
    <t>Director Continuing Education Support Services - Review position pay grade and increase to a grade E to account for expanded job duties</t>
  </si>
  <si>
    <t>Support student recruitment, onboarding, expansion of enrollment services and overall growth</t>
  </si>
  <si>
    <t>FTES production and growth</t>
  </si>
  <si>
    <t>Executive Director Communications and Marketing</t>
  </si>
  <si>
    <t>Will oversee all marketing efforts that drive enrollment and growth.</t>
  </si>
  <si>
    <t>Yes. Will benefit all departments</t>
  </si>
  <si>
    <t>FT Student Services Specialist</t>
  </si>
  <si>
    <t xml:space="preserve">FTES &amp; Enrollment Growth and Completion </t>
  </si>
  <si>
    <t>PT Student Services Specialists (2)</t>
  </si>
  <si>
    <t>Yes. All programs and departments can benefit.</t>
  </si>
  <si>
    <t>FT Student Services Coordinator</t>
  </si>
  <si>
    <t>PT Curriculum Specialist</t>
  </si>
  <si>
    <t>Will support development of curriculum to provide enhanced course offerings</t>
  </si>
  <si>
    <t>PT HS &amp; Community Outreach specialists</t>
  </si>
  <si>
    <t>Website and Social Media Support</t>
  </si>
  <si>
    <t>FT Instructional Center Technician</t>
  </si>
  <si>
    <t>Enhanced student support to increase student enrollment and persistence</t>
  </si>
  <si>
    <t>oversight of student service areas</t>
  </si>
  <si>
    <t>PT Faculty Coordinator</t>
  </si>
  <si>
    <t>Marketing and Social Media Support</t>
  </si>
  <si>
    <t>Photography Services</t>
  </si>
  <si>
    <t>Contracted Services (Non-instructional)</t>
  </si>
  <si>
    <t>Increase student  enrollment and persistence in academic programs.</t>
  </si>
  <si>
    <t xml:space="preserve">24/7 Student Support- Technology </t>
  </si>
  <si>
    <t>Enrollment and Completion</t>
  </si>
  <si>
    <t>Conferences</t>
  </si>
  <si>
    <t>Contracted Services (Instructional)</t>
  </si>
  <si>
    <t>Equipment (Instructional) &gt;$1,000 per item</t>
  </si>
  <si>
    <t>Equipment (Non-Instructional) &gt;$1,000 per item</t>
  </si>
  <si>
    <t>Personnel (Instructional)</t>
  </si>
  <si>
    <t>Software/Licenses/fees (Instructional)</t>
  </si>
  <si>
    <t>Software/licenses/fees (Non-Instructional)</t>
  </si>
  <si>
    <t>Supplies (Instructional)</t>
  </si>
  <si>
    <t xml:space="preserve">The items purchased will be used to promote and enroll students in our various course offerings. It will also help to build brand awareness and loyalty. </t>
  </si>
  <si>
    <t xml:space="preserve">Miscellaneous Facilities needs such as: Fans, Canopies, Clocks, Batteries, etc. </t>
  </si>
  <si>
    <t xml:space="preserve">Administrator support for expansion of sites and services to support growth and FTES. </t>
  </si>
  <si>
    <t>PT Administrative Clerk</t>
  </si>
  <si>
    <t>Career Ed/All Programs</t>
  </si>
  <si>
    <t>Student Transition Activities and/or Events</t>
  </si>
  <si>
    <t>Inform &amp; educate students of career pathways with visits &amp; events at SAC and industry sites. To enhance student success in the workforce &amp; meet employer needs.</t>
  </si>
  <si>
    <t>SAC Strategic Plan: IV. Community Awareness &amp; Engagement, V. Workforce Development</t>
  </si>
  <si>
    <t># of students who attend events, # of students transitioning to SAC</t>
  </si>
  <si>
    <t>Career Education/All Programs</t>
  </si>
  <si>
    <t xml:space="preserve">Software &amp; Licenses (Adobe Suite, Shop Key, NABTU, Cisco Net Academy, others)  </t>
  </si>
  <si>
    <t>Necessary for students to learn the class material, meet the learning outcomes, &amp; successfully complete the course and/or CDCP certificate program. To enhance student success in the workforce &amp; meet employer needs. Provide students with the technical skills needed in today's workforce through high quality &amp; innovative instruction.</t>
  </si>
  <si>
    <t>SAC Strategic Plan: I. Student Achievement, V. Workforce Development</t>
  </si>
  <si>
    <t>FTES, course completers, # of CDCP Certificate Student Achievers</t>
  </si>
  <si>
    <t>Yes. Student Success &amp; Equity, SWP</t>
  </si>
  <si>
    <t>Special Programs Director</t>
  </si>
  <si>
    <t xml:space="preserve">Provides departmental leadership and support to faculty in meeting the goals &amp; needs of the students &amp; program. Develop, enhance, and expand career ed. programs, by connecting with industry, to support regional workforce needs as the primary noncredit local source of skilled labor. Obtain funding for staff, curriculum development, materials, technology, and services that will enhance students learning and transition within SCE, to Santa Ana College (SAC), and the workforce.  Partner with business, industry, and SAC to offer career pathway experiences and events for SCE students such as job fairs, tours, job shadows, and internships.   </t>
  </si>
  <si>
    <t>SAC Strategic Plan: I. Student Achievement, IV. Community Awareness &amp; Engagement, V. Workforce Development</t>
  </si>
  <si>
    <t>Sustained infrastructure in SCE, specifically Career Education Department. Increased noncredit to credit pathways in career education programs. Partnerships with industry.</t>
  </si>
  <si>
    <t>Textbooks &amp; other instructional supplies</t>
  </si>
  <si>
    <t xml:space="preserve">Textbooks &amp; other supplies required for new &amp; existing courses &amp; CDCP Certificate programs </t>
  </si>
  <si>
    <t>Yes. Lottery funds</t>
  </si>
  <si>
    <t>Student Services Coordinator (Full-Time)</t>
  </si>
  <si>
    <r>
      <t xml:space="preserve">The individual in this role will </t>
    </r>
    <r>
      <rPr>
        <b/>
        <sz val="10"/>
        <color rgb="FF000000"/>
        <rFont val="Calibri"/>
        <family val="2"/>
        <scheme val="minor"/>
      </rPr>
      <t>(1)</t>
    </r>
    <r>
      <rPr>
        <sz val="10"/>
        <color rgb="FF000000"/>
        <rFont val="Calibri"/>
        <family val="2"/>
        <scheme val="minor"/>
      </rPr>
      <t xml:space="preserve"> support career education program faculty to capture the data and statistics necessary to address student barriers that could lead to completion </t>
    </r>
    <r>
      <rPr>
        <b/>
        <sz val="10"/>
        <color rgb="FF000000"/>
        <rFont val="Calibri"/>
        <family val="2"/>
        <scheme val="minor"/>
      </rPr>
      <t>(2)</t>
    </r>
    <r>
      <rPr>
        <sz val="10"/>
        <color rgb="FF000000"/>
        <rFont val="Calibri"/>
        <family val="2"/>
        <scheme val="minor"/>
      </rPr>
      <t xml:space="preserve"> identify resources for students </t>
    </r>
    <r>
      <rPr>
        <b/>
        <sz val="10"/>
        <color rgb="FF000000"/>
        <rFont val="Calibri"/>
        <family val="2"/>
        <scheme val="minor"/>
      </rPr>
      <t>(3)</t>
    </r>
    <r>
      <rPr>
        <sz val="10"/>
        <color rgb="FF000000"/>
        <rFont val="Calibri"/>
        <family val="2"/>
        <scheme val="minor"/>
      </rPr>
      <t xml:space="preserve"> streamline onboarding processes for career education students </t>
    </r>
    <r>
      <rPr>
        <b/>
        <sz val="10"/>
        <color rgb="FF000000"/>
        <rFont val="Calibri"/>
        <family val="2"/>
        <scheme val="minor"/>
      </rPr>
      <t>(4)</t>
    </r>
    <r>
      <rPr>
        <sz val="10"/>
        <color rgb="FF000000"/>
        <rFont val="Calibri"/>
        <family val="2"/>
        <scheme val="minor"/>
      </rPr>
      <t xml:space="preserve"> connect with the Career and Employment Center staff to refer students for employment opportunities and workshops and </t>
    </r>
    <r>
      <rPr>
        <b/>
        <sz val="10"/>
        <color rgb="FF000000"/>
        <rFont val="Calibri"/>
        <family val="2"/>
        <scheme val="minor"/>
      </rPr>
      <t>(5)</t>
    </r>
    <r>
      <rPr>
        <sz val="10"/>
        <color rgb="FF000000"/>
        <rFont val="Calibri"/>
        <family val="2"/>
        <scheme val="minor"/>
      </rPr>
      <t xml:space="preserve"> work collaboratively with staff/faculty to ensure new inquiries for Career Education programs are addressed appropriately.  </t>
    </r>
  </si>
  <si>
    <t>No. Currently funded as part-time by HEERF.</t>
  </si>
  <si>
    <t>Career Ed/Culinary</t>
  </si>
  <si>
    <t>Kitchen instructional equipment (i.e., combi oven, etc.)</t>
  </si>
  <si>
    <t>Smallware needed to produce and prep food for line cook program</t>
  </si>
  <si>
    <t>Yes. Innovation &amp; Student Success</t>
  </si>
  <si>
    <t>Text Books, food for classroom instruction, software (i.e., Rouxbe culinary, etc.)</t>
  </si>
  <si>
    <t>Books to provide resource for students in line cook program</t>
  </si>
  <si>
    <t>Career Ed/Vocational IT</t>
  </si>
  <si>
    <t>Instructional supplies</t>
  </si>
  <si>
    <t>Provide students with up to date instructional materials</t>
  </si>
  <si>
    <t>Yes. Recovery &amp; Equip Regional Plan</t>
  </si>
  <si>
    <t>Relocate IT program to Remington Ed. Center</t>
  </si>
  <si>
    <t>Facilities Improvement/Repair</t>
  </si>
  <si>
    <t>Create an optimal student learning environment</t>
  </si>
  <si>
    <t>Equipment (i.e., shelves, etc.)</t>
  </si>
  <si>
    <t>Organize instructional supplies to ease access</t>
  </si>
  <si>
    <t>SAC Strategic Plan: I. Student Achievement</t>
  </si>
  <si>
    <t xml:space="preserve">Part-time Instructional Assistant for construction, culinary arts, auto technology, CEC lab, and other courses/programs in need of support. </t>
  </si>
  <si>
    <t>Provides support to faculty in meeting the goals &amp; needs of the students &amp; program.</t>
  </si>
  <si>
    <t xml:space="preserve"># of course &amp; CDCP certificate achievers. </t>
  </si>
  <si>
    <t>Chef coats for students</t>
  </si>
  <si>
    <t>Proper attire for working in commercial kitchen</t>
  </si>
  <si>
    <t>FTES, course completers, # of CDCP Certificate Student Achievers, # job of placements</t>
  </si>
  <si>
    <t>Purchase exam vouchers for industry recognized certifications (i.e., CNA state exam, ServSafe, OSHA, A+, Microsoft, Google, etc.)</t>
  </si>
  <si>
    <t>To enhance student success in the workforce &amp; meet employer needs.</t>
  </si>
  <si>
    <t>FTES, # of job placements</t>
  </si>
  <si>
    <t>Equipment (i.e., storage unit)</t>
  </si>
  <si>
    <t>Safely store instructional supplies on SAC main campus location</t>
  </si>
  <si>
    <t xml:space="preserve">Career Education/Small Business &amp; Entrepreneurship  </t>
  </si>
  <si>
    <t>Small Business Consultation for Students</t>
  </si>
  <si>
    <t xml:space="preserve">To enhance student success in the workforce &amp; meet employer needs or students need to start or grow their current business. </t>
  </si>
  <si>
    <t># of consultations &amp; mentoring services, # of presentations</t>
  </si>
  <si>
    <t>Professional Development (Digital literacy, online teaching training, other workshops &amp; meetings)</t>
  </si>
  <si>
    <t>SAC Strategic Plan: I. Student Achievement, V. Workforce Development, VI. Excellence in Teaching &amp; Learning</t>
  </si>
  <si>
    <t>#  of faculty &amp; hours trained, # of course &amp; CDCP certificate achievers</t>
  </si>
  <si>
    <t>Yes. HEERF</t>
  </si>
  <si>
    <t>Culinary/Hospitality Coordinator  (Part-Time)</t>
  </si>
  <si>
    <t>Coordinate all culinary programs within hospitality</t>
  </si>
  <si>
    <t xml:space="preserve">Yes. SWP. </t>
  </si>
  <si>
    <t>Curriculum Development for new training programs, integration programs, noncredit to credit pathways, &amp; professional development courses for employers.</t>
  </si>
  <si>
    <t xml:space="preserve">To enhance student success in the workforce &amp; meet employer needs. Update and expand the number of courses and programs. </t>
  </si>
  <si>
    <t># of updated and new courses &amp; programs, # of noncredit to credit pathways &amp; articulation agreements established, &amp; # courses offered to employers for professional development &amp; FTES accumulated from these courses.</t>
  </si>
  <si>
    <t>Yes. SWP &amp; HEERF</t>
  </si>
  <si>
    <t>ABE/GED HiSET</t>
  </si>
  <si>
    <t>1-part-time faculty coordinator</t>
  </si>
  <si>
    <t>SAC Vision Themes I and III:    ABE has no full-time classified IAs.</t>
  </si>
  <si>
    <t>The department will monitor student retention and completion rates.</t>
  </si>
  <si>
    <t>4 part-time Instructional Assistants</t>
  </si>
  <si>
    <t xml:space="preserve">Part-time instructional assistants will help meet the department's growing demands of serving more students.  IAs are instrumental with handling testing materials, exam registrations, and tracking of student completers.  </t>
  </si>
  <si>
    <t>1 full-time faculty</t>
  </si>
  <si>
    <t>An additional full-time faculty member will help ensure that the program has the necessary curricular and committee support to meet the demands of a growing department.</t>
  </si>
  <si>
    <t>SAC Vision Themes I and III:    The HSE/ABE Department has grown over 400% in the last year and needs an additional full-time faculty member to adequately meet the department's growing demands.</t>
  </si>
  <si>
    <t>2 full-time Instructional Assistants</t>
  </si>
  <si>
    <t xml:space="preserve">Two additional full-time instructional assistants will help the department with more labor intensive projects to continue serving the growing number of students in the ABE/HSE department.  IAs are instrumental with the sustainability of our services to students.  These IAs will help with scholarship voucher efforts, managing our new book loaner program, helping students with exam registrations, and responding to student's growing assisace needs.  </t>
  </si>
  <si>
    <t>Educational e-licenses</t>
  </si>
  <si>
    <t>Monies to pay for licenses,  e-books,software, and online materials for remote instruction, and online teaching will help students meet SLO thresholds.</t>
  </si>
  <si>
    <t>Focus would be on Plan Area I: Student Achievement, improving Basic Skills Completion, Diploma, Certificate &amp; Transfer Completion.</t>
  </si>
  <si>
    <t>The department will monitor student completion rates.</t>
  </si>
  <si>
    <t>GED/HiSET</t>
  </si>
  <si>
    <t>HSE scholarships</t>
  </si>
  <si>
    <t>Scholarships will help students subsidize payment for their HSE exams.  In turn, students will meet SLO requirements and program completion requirements with more rigor.</t>
  </si>
  <si>
    <t>Professional Development</t>
  </si>
  <si>
    <t>These funds will pay for courses, conferences, and general professional development needs to ensure that instructors are professionally prepared for the demands of teaching remote/hybrid/Canvas classes and assure SLO requirements.</t>
  </si>
  <si>
    <t>Curriculum Writing</t>
  </si>
  <si>
    <t>These funds will pay for instructors to write new ABE/HSE curriculum, online courses, and Canvas project developments to help the department reach its goal of implementing more remote/hybrid/Canvas classes, improve curriculum, and assure SLO requirements.</t>
  </si>
  <si>
    <t>Class Set  Books</t>
  </si>
  <si>
    <t>Books would affect Plan Area I: Student Achievement, improving Basic Skills Completion, Diploma, Certificate &amp; Transfer Completion.</t>
  </si>
  <si>
    <t>The department will monitor student retention and  completion rates.</t>
  </si>
  <si>
    <t xml:space="preserve">ASE  </t>
  </si>
  <si>
    <t>Part Time Faculty Coordinator</t>
  </si>
  <si>
    <t xml:space="preserve">This coordinator would have three areas of responsibility: oversee creation of social science curriculum for in class an online instruction and oversee creation of other courses based on community interest and need, coordinate SAC B-33.  If filled, this coordinator has the potential to bring new expertise to the ASE departments and will free up the current ASE coordinators to begin work on goals 3b and 3c. </t>
  </si>
  <si>
    <t>This hiring would affect primarily Plan Area I: Student Achievement, improving Basic Skills Completion, Diploma, Certificate &amp; Transfer Completion.</t>
  </si>
  <si>
    <t>Student completion, retention, and progress.</t>
  </si>
  <si>
    <t>Because there is a shortage of IAs, students experience a lack of assistance which degrades learning outcomes.</t>
  </si>
  <si>
    <t>We requested 3 positions in Oct 13 and were granted one, which was filled, and then vacated in 2017.  We currently  have no  fulltime classified position serving over 13,000 students in five rooms nad online.  VTI</t>
  </si>
  <si>
    <t>Training funds for classified staff and adjunct faculty</t>
  </si>
  <si>
    <t xml:space="preserve">Training funds for classified staff, adjunct faculty, and full time faculty for professional development and conferences with a specific goal of online teaching.  </t>
  </si>
  <si>
    <t>VT I, II, III  improve accuracy of attendance and grading; improve teamwork; 10 hours per IA and 3 hrs per semester for meetings</t>
  </si>
  <si>
    <t>Student completion, retention, and progress.  Increase number of online offerings to a full high school diploma program in 2022.</t>
  </si>
  <si>
    <t>Revision of curriculum for the online courses in high school.</t>
  </si>
  <si>
    <t>Vision Themes I and III</t>
  </si>
  <si>
    <t>Ease Learning</t>
  </si>
  <si>
    <t>Use of Ease Learning will allow students to more effectively engage with  materials across the high school curriculum areas. (Vision Themes I &amp; II)</t>
  </si>
  <si>
    <t>Ease Learning provides aligned markers in progress in the online courses.</t>
  </si>
  <si>
    <t xml:space="preserve">Yes - license can be shared with other departments </t>
  </si>
  <si>
    <t>ASE</t>
  </si>
  <si>
    <t>Articulate 360</t>
  </si>
  <si>
    <t xml:space="preserve">Articulate provides a suite of instructional design software to create activities for Canvas and Ease Learning software. </t>
  </si>
  <si>
    <t>Activities created with Articulate 360 will allow students to more effectively engage with materials across the high school curriculum areas. (Vision Themes I &amp; II)</t>
  </si>
  <si>
    <t>Activities will increase rates of student retention and completion by improving instruction.</t>
  </si>
  <si>
    <t>Yes - activities will be created for multiple subject areas (language arts, math, science)</t>
  </si>
  <si>
    <t>Lumen Learning software/      Online Math Homework Platform</t>
  </si>
  <si>
    <t>Student completion, retention and progress.</t>
  </si>
  <si>
    <t>Supplies</t>
  </si>
  <si>
    <t>Instructional supplemental supplies for all classrooms.</t>
  </si>
  <si>
    <t>Vision Themes I, II and III</t>
  </si>
  <si>
    <t xml:space="preserve">Televisions mounted in rooms display program information to keep students informed of classroom policies, upcoming deadlines, and transfer / educational opportunities. </t>
  </si>
  <si>
    <t>Blue books</t>
  </si>
  <si>
    <t>Blue books are used by ABE Writing and Composition 1 &amp; 2 students to facilitate writing fluency outcomes in their respective classes.</t>
  </si>
  <si>
    <t>Vision Theme I</t>
  </si>
  <si>
    <t>Composition student completion, retention, and progress.</t>
  </si>
  <si>
    <t>2 printers for F-102</t>
  </si>
  <si>
    <t xml:space="preserve"> Citizenship Program</t>
  </si>
  <si>
    <t>Voices of Freedom Textbook 5th Edition</t>
  </si>
  <si>
    <t xml:space="preserve">The current Voices of Freedom textbooks are 4th edition and were printed in 2010. ESL 120 and Citizenship 020 instructors use or will use this textbook class-set in their classrooms. The publishing company just came out with the 5th Edition in 2022. Providing updated textbooks for our on-campus students will support them to prepare for their naturalization interviews. </t>
  </si>
  <si>
    <t xml:space="preserve">Providing the Citizenship textbooks with updated content will align well with the course outline of record. Thus, it supports student achievement. </t>
  </si>
  <si>
    <t>At the end of each semester, the Citizenship Coordinator will collect the student success data and Student Learning Outcomes (SLOs) surveys from ESL 120 classes and instructors.</t>
  </si>
  <si>
    <t>No. This will only affect the ESL 120 and Citizenship 020 students.</t>
  </si>
  <si>
    <t>Citizenship Program</t>
  </si>
  <si>
    <t>Manila envelopes &amp; address labels</t>
  </si>
  <si>
    <t>Since the pandemic, many of our Citizenship classes are being offered remotely, Remote-Live and Hybrid. We have many students who do not have access to a printer and asked to receive a Citizenship packet with Form N400 naturalization application and study materials. This request is closely related to the program's Student Learning Outcomes. Our program wants to make sure students receive the supporting supplies not only virtually but also in person.</t>
  </si>
  <si>
    <t xml:space="preserve">Mailing out the Citizenship packets to our Remote-Live and Hybrid/Online Citizenship students will enhance student success and retention, and serve our students equitably. </t>
  </si>
  <si>
    <t xml:space="preserve">At the end of each semester, the Citizenship Coordinator will keep track of the number of Citizenship packets mailed out and student success and retention rates. </t>
  </si>
  <si>
    <t>Citizenship Application Workshop (in-person)</t>
  </si>
  <si>
    <t>In the fall of 2021 and spring of 2022, the SAC SCE Citizenship program hosted Citizenship Application workshops and Citizenship Information Night online via Zoom. In 2022-2023, we would like to host Citizenship conferences/workshops in person at Centennial Education Center. These workshops/conferences will support our current and prospective Citizenship students directly to fill out their N400 application and check the fee waiver eligibility. The funding will be used to provide additional Citizenship packets for applicants and snacks/coffee for applicants and student/professional volunteers.</t>
  </si>
  <si>
    <t>These workshops/ conferences will directly support student achievement and offer students opportunities to receive legal advice.</t>
  </si>
  <si>
    <t>After each workshop/ conference, the Citizenship Coordinator will collect the number of attendees and share the data with Citizenship instructors.</t>
  </si>
  <si>
    <t>Yes. These workshops/ conferences will be open to current SAC credit and non-credit students and prospective students. We will work closely with the SAC Legal Studies department, its students as translators, and immigration attorneys from non-profit organizations.</t>
  </si>
  <si>
    <t>Part-time coordinator for Citizenship program for 2022-2023 (summer 2022, fall 2022, and spring 2023)</t>
  </si>
  <si>
    <t>The part-time coordinator will coordinate Citizenship workshops and webinars to support Citizenship students. The coordinator will coordinate with non-profit organizations to bring free application services and check for fee waivers for our students. The coordinator will continue to create and curate OER for Citizenship classes and continue to support Citizenship instructors to enhance their teaching in the classroom.</t>
  </si>
  <si>
    <t>Having a part-time Citizenship coordinator will continue to support Citizenship faculty and students, which will strengthen student success and retention. The coordinator will also employ innovative pilot classes and services to expand and grow the program.</t>
  </si>
  <si>
    <t xml:space="preserve">The part-time coordinator will complete the annual review for Citizenship program by the end of fall 2022 and collect student success data. </t>
  </si>
  <si>
    <t>Yes, the part-time coordinator will work with other programs in the School of Continuing Education to recruit students and to promote the program at SAC and SAC SCE.</t>
  </si>
  <si>
    <t>Faculty training workshops for fall 2022 and spring 2023</t>
  </si>
  <si>
    <t>New and continuing faculty will get a monthly workshop to share best practices and get trained/updated throughout fall 2022 and spring 2023.</t>
  </si>
  <si>
    <t>The funding will support faculty to be equipped with the current updates and strategic plans to enhance student success and achieve SLOs.</t>
  </si>
  <si>
    <t>The project success will be measured by the growth of the Citizenship program, student success rate data, and faculty retention.</t>
  </si>
  <si>
    <t>No, this will only affect Citizenship 020 and ESL 120 faculty only.</t>
  </si>
  <si>
    <t>SCE ESL</t>
  </si>
  <si>
    <t>Contracted Services (non-instructional)</t>
  </si>
  <si>
    <t>Student Learning Outcomes are part of every course and faculty training is necessary to provide innovative instructional strategies and new resources for best practices to maximize course completion and to increase FTESL production.</t>
  </si>
  <si>
    <t xml:space="preserve">Plan Area I --  Student Achievement: Excellence in Teaching &amp; Learning (Vision Themes I &amp; III, Student Achievement and Innovation) Professional Development is necessary to ensure that faculty and staff at SAC have access to student success-centered professional development which in turn will lead to excellence in teaching, learning, and promote innovative best teaching practices. </t>
  </si>
  <si>
    <t>Via surveys, learning objectives met as reported by instructors at the end of the semester, longitudinal review.</t>
  </si>
  <si>
    <t>Campus wide: ESL Courses are offered at all sites.</t>
  </si>
  <si>
    <t>Specialty course project: A new lower level pronunciation course to include a new course outline of record, certificate pathway, and new curriculum development packet with curriculum writers.</t>
  </si>
  <si>
    <t xml:space="preserve">Plan Area I -- Student Achievement: ESL &amp; Basic Skills Completion (Vision Theme I, Student Achievement) This project funding is needed to provide support ESL courses so students complete the ESL program with the language skills and knowledge to be effective in the workplace and prepare to enroll in other programs or in a non-degree/degree/certificate program. </t>
  </si>
  <si>
    <t>Course is developed and approved. Once implemented, Beginning ESL students will have equitable access to Pronunciation classes, and enrollments and completions will be tracked.</t>
  </si>
  <si>
    <t>The course will be available to Beginning ESL level students across all ESL pathways. It may potentially be shared by Orange area noncredit in future.</t>
  </si>
  <si>
    <t xml:space="preserve">New course development of English for Work curriculum is needed to provide the materials, assessments, and lessons to deliver new course descriptions, objectives, and outcomes for various occupations. The project will address new and revised SLOs for current and future careers. This request will also meet the department’s program review objective to augment English for Work course offerings. </t>
  </si>
  <si>
    <t>Plan Area -- I Student Achievement: Excellence in Teaching &amp; Learning (Vision Theme V, Workforce Development) The English for Work curricula will provide students with the language skills needed for specific purposes to increase their employment opportunities by acquiring occupational knowledge to research, be competitive, and able to advance in careers.</t>
  </si>
  <si>
    <t>Course is reactivated, brought to currency, and approved. Once implemented, enrollments and completions will be tracked.</t>
  </si>
  <si>
    <t>Campus wide: English for Work courses are offered at different locations
sites.</t>
  </si>
  <si>
    <t xml:space="preserve">Ongoing EL Civics lessons and assessments need to be revised based on federal/state guidelines
issued July 1 for the 2021- 22 academic year. New Civic Objectives and Additional Assessment Plans (COAAPs) may also be needed. </t>
  </si>
  <si>
    <t>EL Civics lessons allow students to practice their listening, speaking, reading, writing, and critical thinking skills in life skills instruction. The assessments that follow are used as part of multiple measures for grading and course completion and also bring categorical funds to the college and district.</t>
  </si>
  <si>
    <t>2-3 ELC units uploaded for
instructor use districtwide every
semester and increased
benchmarks.</t>
  </si>
  <si>
    <t xml:space="preserve">Campus wide: EL Civics lessons are done at all sites for all levels of
instruction and across all three mapped ESL pathways. </t>
  </si>
  <si>
    <t>CATESOL and TESOL Membership and Conferences</t>
  </si>
  <si>
    <t>Student Learning Outcomes are part of every course and faculty training is necessary to provide innovative instructional strategies and new resources for best practices to maximize student learning and help students reach their goals.</t>
  </si>
  <si>
    <t>Campus wide: ESL courses will be
affected throughout the district.</t>
  </si>
  <si>
    <t>Faculty training workshops to provide information to ESL faculty about ESL courses, certificates, and pathways to include curricular updates, changes, materials, and other related items.</t>
  </si>
  <si>
    <t xml:space="preserve">Revised/New ESL courses with revised/new curriculum to include SLOs, learning objectives,  
assessments, materials, and other items. </t>
  </si>
  <si>
    <t>Plan Area I --  Student Achievement: Excellence in Teaching &amp; Learning (Vision Themes I &amp; III, Student Achievement and Innovation) Faculty trainings are necessary to ensure that faculty  learn new and innovative student success-centered teaching methods and strategies which in turn will lead to excellence in teaching, learning, and promote innovative best teaching practices</t>
  </si>
  <si>
    <t>Project completion, student completions,
as well as improved retention and transfer rates.</t>
  </si>
  <si>
    <t>Faculty training workshops to provide information to English for Work track faculty about the English for Work courses and pathway to include curricular and materials changes and other related items.</t>
  </si>
  <si>
    <t>ESL Courses may be updated to reflect new and innovative instructional software/programs and resources designed to increase SLO attainment and increase pathway completions.</t>
  </si>
  <si>
    <t>SAC Vision Themes I and V are the
focus of this training. Vision I is
Student Achievement and Vision V is Workforce Development.</t>
  </si>
  <si>
    <t>Campus wide: English for Work courses are offered at different
sites.</t>
  </si>
  <si>
    <t>ELL faculty to visit other noncredit Learning Centers to see innovative instructional software programs, resources, materials. Meetings to be held for possible curriculum development.</t>
  </si>
  <si>
    <t>The part-time faculty involved with departmental issues and action plans are instructors. In this capacity, they are able to take an active role when student learning outcomes are discussed, revised, or created to help increase student success rates across levels.</t>
  </si>
  <si>
    <t xml:space="preserve">Plan Areas I, IV -- Student Achievement: Excellence in Teaching &amp; Learning (Vision Themes I &amp; III, Student Achievement and Innovation) Visiting other ESL Labs will provide access to best practices, innovations and to view and discuss with lab faculty resources to meet the current goals of ESL students. </t>
  </si>
  <si>
    <t>The English Language
Learning Center is
located at Centennial
Education Center and
is open to all ESL
students Monday to
Saturday.</t>
  </si>
  <si>
    <t>Three new tenure-track teaching faculty are needed to increase the
part-time to full-time faculty ratio currently at less than 5.0%. Starting summer 2020, we went down to 4.1%.</t>
  </si>
  <si>
    <t>Support for the EL Civics civic education is required by the WIOA grants, and language and literacy objectives are embedded into all curricular units in alignment with current standards.</t>
  </si>
  <si>
    <t xml:space="preserve">Plan Area I -- Student Achievement: Excellence in Teaching &amp; Learning (Vision Themes I &amp; III, Student Achievement and Innovation) Additional full-time ESL tenure-track faculty will allow for the ESL Program to expand faculty sections, the ability to research, design and implement new courses and increase current student pathways as well as to mentor new ESL faculty and provide ongoing trainings.  </t>
  </si>
  <si>
    <t>Campus wide: ESL courses are offered at all sites.</t>
  </si>
  <si>
    <t xml:space="preserve">SCE ESL </t>
  </si>
  <si>
    <t>Part-time faculty are involved in the ESL Department Committee
and other subcommittees as needed as in previous years. All specific
involvement hours are approved by the dean and in consideration of
the Affordable Care Act.</t>
  </si>
  <si>
    <t>Support for IELTS and workforce development curriculum.</t>
  </si>
  <si>
    <t>Part-time participation and
project completions are
documented in the SCE ESL
Department minutes.</t>
  </si>
  <si>
    <t>Campus wide: ESL
courses are offered at
all sites.</t>
  </si>
  <si>
    <t>Part-time coordinator for EL Civics  for 2022-2023.
Summer 2022</t>
  </si>
  <si>
    <t>Support for ESL DE classes.</t>
  </si>
  <si>
    <r>
      <t>Plan Area I --  Student Achievement: Excellence in Teaching &amp; Learning</t>
    </r>
    <r>
      <rPr>
        <i/>
        <sz val="10"/>
        <rFont val="Calibri"/>
        <family val="2"/>
        <scheme val="minor"/>
      </rPr>
      <t xml:space="preserve"> (Vision Themes I &amp; III, Student Achievement and Innovation)</t>
    </r>
    <r>
      <rPr>
        <sz val="10"/>
        <rFont val="Calibri"/>
        <family val="2"/>
        <scheme val="minor"/>
      </rPr>
      <t xml:space="preserve"> Part-time ESL faculty coordinators will enable and ensure that all ESL faculty are supported in various was such as through level mentoring, resource support, and focused trainings. In turm these faculty</t>
    </r>
    <r>
      <rPr>
        <sz val="10"/>
        <color rgb="FF000000"/>
        <rFont val="Calibri"/>
        <family val="2"/>
        <scheme val="minor"/>
      </rPr>
      <t xml:space="preserve">-centered outcomes will lead to excellence in teaching, learning, and promote innovative best teaching practices in the ESL Program. </t>
    </r>
  </si>
  <si>
    <t>Campus wide: EL Civics
are offered at all sites.</t>
  </si>
  <si>
    <t>Part-time coordinator for ESL Workforce Development for  for 2022-2023.
Summer 2022</t>
  </si>
  <si>
    <t>Support for the ESL program.</t>
  </si>
  <si>
    <t>Campus wide: Workforce Development classes are offered at all sites.</t>
  </si>
  <si>
    <t>Part-time coordinator for DE ESL for 2022-2023. 
Summer 2022</t>
  </si>
  <si>
    <t>Student learning outcomes are assessed in each class and the goals of students will vary. More help is needed to mentor faculty to further promote student success.</t>
  </si>
  <si>
    <t>Campus wide: DE and Hybrid classes offered throughout SCE.</t>
  </si>
  <si>
    <t>Part-time coordinator for  Community Sites Coordinator for 2022-2023
Spring 2022, and Summer 2022</t>
  </si>
  <si>
    <t>Student Learning Outcomes are achieved when students complete learning objectives in the Language Lab by using learning software programs. These outcomes help students complete their educational pathways.</t>
  </si>
  <si>
    <t>Campus wide: Citizenship classes
are offered at most sites.</t>
  </si>
  <si>
    <t>Part-time ESL faculty to serve as level peer mentors for 2022-2023 (face-to-face and distance education modalities)
and Spring 2022 (Core ESL and Support ESL classes)</t>
  </si>
  <si>
    <t xml:space="preserve">Student Learning Outcomes are assessable when instruction is delivered in an environment that includes technology at all
sites and technology can be accessed by faculty and students. </t>
  </si>
  <si>
    <t>Language learning software renewals for English Language Lab students.</t>
  </si>
  <si>
    <t>Student Learning Outcomes are achieved when students complete learning objectives in the Language Lab by using language learning software programs. These outcomes help students complete their educational pathways, courses, and goals.</t>
  </si>
  <si>
    <t xml:space="preserve">Plan Areas I, II -- Student Achievement: Excellence in Teaching &amp; Learning (Vision Themes I &amp; III, Budget &amp; Infrastructure) The ESL Lab uses and offers language learning software to support ESL students learning English. Having effective language learning software and programs will enhance ESL students' in-class learning to promote student persistence and completion rates. </t>
  </si>
  <si>
    <t>Weekly and monthly goal sheets and folders to monitor and record student progress and course learning objectives
for goal completion and
used in multiple measures for
course completion.</t>
  </si>
  <si>
    <t>The English Language Lab is located at Centennial Education Center and it serves all students.
Education Center and is open to all ESL students Monday to
Saturday.</t>
  </si>
  <si>
    <t xml:space="preserve">Portable technology and hot spots are needed to increase access to
instructional technology throughout the ESL Program. </t>
  </si>
  <si>
    <t>Classroom Technology/Equipment</t>
  </si>
  <si>
    <t>Student Learning Outcomes are achieved when students complete learning objectives by having access to the internet. These outcomes help students complete their educational pathways, courses, and goals.</t>
  </si>
  <si>
    <t xml:space="preserve">Plan Areas I, II -- Student Achievement: Excellence in Teaching &amp; Learning (Vision Themes I &amp; III, Budget &amp; Infrastructure) ESL instructors use available technology and equipment to enhance the students' learning experience and build on skills they bring to their classes. There is an urgent need to increase technology access to be made available as student resources to maximize student learning outcomes. </t>
  </si>
  <si>
    <t>Course and certificate
completions and SLOs assessment
reports could be linked to use of
loaner technology.</t>
  </si>
  <si>
    <t>OER Materials and Canvas Shells for Conversation and Pronunciation Classes</t>
  </si>
  <si>
    <t xml:space="preserve">Plan Area -- I Student Achievement: ESL &amp; Basic Skills Completion (Vision Theme I, Student Achievement) New curriculum using OER materials and resources to build Canvas shells for various teaching modalities (e.g., hybrid, online) will allow ESL students learning remotely to receive the same curriculum and SLOs as on campus ESL students to be effective in the workplace or to enroll in other programs or non-degree/degree/certificate programs. </t>
  </si>
  <si>
    <t>Multiple measures will be used</t>
  </si>
  <si>
    <t xml:space="preserve">Department Parent Ed. PRNT </t>
  </si>
  <si>
    <t xml:space="preserve">1 Full Time Coordinator </t>
  </si>
  <si>
    <t>Design and promote the most
efficient pathways to
completion of COACs that are
possible for students
Provide students exposure to
COAC (using CAP days, 
college website, 
social media to attract then design 
an equitable support system 
to allow students to enroll and 
complete the COAC.)</t>
  </si>
  <si>
    <t>Vision of success goals(VOSG) 1B 
Equity Goal 5</t>
  </si>
  <si>
    <t>Establish efficient pathway/s
for students to complete the COAC. 
Track the number of students who are enrolled
and complete the COACs. Increase 
enrollments and completion rates in COACs.</t>
  </si>
  <si>
    <t>Older/Active Adults Program</t>
  </si>
  <si>
    <t>Part Time Coordinator</t>
  </si>
  <si>
    <t xml:space="preserve">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Coordinator would update curricula for Older Adults/Active Adults/PRNT. Coordinator HEERF funds to write curricula updates mandated by the state to remove umbrella CORs and write individual courses in each discipline designed for easier course delivery to remote/online when necessary. Build pathways non-credit to credit based on the Sac Vision Success &amp; Gateway Goals, coordinate and spurt cooperation between disciplines. 
</t>
  </si>
  <si>
    <t>SAC Strategic Plan: I.
Student Achievement, V.
Workforce Development,
VI. Excellence in Teaching
&amp; Learning</t>
  </si>
  <si>
    <t>increase student enrollment</t>
  </si>
  <si>
    <t>Various supplies are needed in Art, Music, Creative Cooking,</t>
  </si>
  <si>
    <t>Supplies would affect
Plan Area I: Student
Achievement, in
improving Basic Skills.</t>
  </si>
  <si>
    <t xml:space="preserve">increase student enrollment
retention, and progress. </t>
  </si>
  <si>
    <t xml:space="preserve">No
</t>
  </si>
  <si>
    <t>Older Adults/Active Adults Program, PRNT, Health &amp; Safety</t>
  </si>
  <si>
    <t>Provide for monthly division meetings for Faculty the purpose being staff development in-service training activities provided by the coordinator, Dean, or guest</t>
  </si>
  <si>
    <t xml:space="preserve">Focus would be on Plan
Area I: Student
Achievement, improving remote teaching skills,
Basic Skills Completion, Certificate </t>
  </si>
  <si>
    <t>increase student enrollment for remote and online sections improved student satisfaction rates for remote instruction</t>
  </si>
  <si>
    <t>Inmate Program</t>
  </si>
  <si>
    <t xml:space="preserve">Class materials including:
Blank certificates, line paper, folders, pens, pencils, markers, hand sanitizers, tape, etc. </t>
  </si>
  <si>
    <t xml:space="preserve">Required for students to perform their tasks in the classroom and help to improve their learning potential.  To continuously improve Student Learning Outcomes (SLOs) </t>
  </si>
  <si>
    <t>Vision Themes I, &amp; III, Student Achievement, and Innovation</t>
  </si>
  <si>
    <t>By monitoring student progress and certificate completions rate. Ensure that every student access the  right class materials to achieve the goals.</t>
  </si>
  <si>
    <t>Yes, class materials will meet student needs on ESL, ABE, HiSet and CET programs</t>
  </si>
  <si>
    <t>Toners (for 4 printers and 1 copy machine</t>
  </si>
  <si>
    <t>Vision Theme I and II, Student Achievement, and Student Use of Technology</t>
  </si>
  <si>
    <t>Monitoring the right use of printing equipment</t>
  </si>
  <si>
    <t>Yes, printers will benefit all PT faculty</t>
  </si>
  <si>
    <t>Meeting and Trainings</t>
  </si>
  <si>
    <t>Yes, conferences will benefit PT faculty and students</t>
  </si>
  <si>
    <t>Curriculum Development:
Books, Computers</t>
  </si>
  <si>
    <t xml:space="preserve">Required for teachers to perform their tasks in the classroom and help to improve their pedagogy and knowledge in their subject area.  To continuously improve Student Learning Outcomes (SLOs) </t>
  </si>
  <si>
    <t>By monitoring student progress, learning, and certificate completions rate. Ensure that every teacher has access books and technology to achieve the goals.</t>
  </si>
  <si>
    <t>SCE Counseling</t>
  </si>
  <si>
    <t xml:space="preserve">(1)  FT Student Program Specialist position to oversee flow of front desk,  scheduling and student service </t>
  </si>
  <si>
    <t xml:space="preserve">Adequate classified support enables the division to prepare students for transfer, careers and lifelong intellectual pursuits in a global society. The position would assist in meeting the demands for various sites. </t>
  </si>
  <si>
    <t>Goal 1 (c): Seek classified position to help meet requirements of the Student Services and Support Program.</t>
  </si>
  <si>
    <t>Cultivate a culture of innovation to enhance student success throughout the entire college environment, including course, program, certificate/degree-level; student services and operational support.</t>
  </si>
  <si>
    <t xml:space="preserve">(1) FT Counseling Assistant position to oversee flow of front desk,  scheduling and student service </t>
  </si>
  <si>
    <t>Professional Conferences</t>
  </si>
  <si>
    <t>Provide ongoing  faculty development opportunities</t>
  </si>
  <si>
    <t>Digital Counselor Manual</t>
  </si>
  <si>
    <t>Orient new students to essential college procedures, academic support services in order to provide students with the information and tools needed to be successful in college</t>
  </si>
  <si>
    <t>To provide ongoing and update information and faculty development opportunities to adjunct counselors</t>
  </si>
  <si>
    <t>Enhance cooperative efforts between credit and non-credit to encourage success in workforce preparation, transfer and basic skills.</t>
  </si>
  <si>
    <t>SCE  Counseling</t>
  </si>
  <si>
    <t>Provide student with access to orientation, advisement and educational planning gear to transition and or job enhancement.</t>
  </si>
  <si>
    <t>Strategic Goal #2: Santa Ana College will provide Career and Academic Pathways (CAPs) to all students together with academic and student support services they need to complete their educational goals in a timely manner.</t>
  </si>
  <si>
    <t>Coordination stipend to establish mental health services and community referral network for noncredit students</t>
  </si>
  <si>
    <t>Department publications and marketing supplies</t>
  </si>
  <si>
    <t xml:space="preserve">
Enhance cooperative efforts between credit and non-credit to encourage success in workforce preparation, transfer and basic skills.</t>
  </si>
  <si>
    <t>Curriculum Development</t>
  </si>
  <si>
    <r>
      <t>Strategic Goal #1:</t>
    </r>
    <r>
      <rPr>
        <b/>
        <sz val="10"/>
        <color rgb="FF000000"/>
        <rFont val="Calibri"/>
        <family val="2"/>
        <scheme val="minor"/>
      </rPr>
      <t xml:space="preserve"> </t>
    </r>
    <r>
      <rPr>
        <sz val="10"/>
        <color rgb="FF000000"/>
        <rFont val="Calibri"/>
        <family val="2"/>
        <scheme val="minor"/>
      </rPr>
      <t>Santa Ana College will provide support services that remove barriers for timely completion of educational goals of students.</t>
    </r>
  </si>
  <si>
    <t>Offer Counseling Course</t>
  </si>
  <si>
    <t>Conferences Total</t>
  </si>
  <si>
    <t>Contracted Services (Non-instructional) Total</t>
  </si>
  <si>
    <t>Equipment (Instructional) &gt;$1,000 per item Total</t>
  </si>
  <si>
    <t>Facilities Improvement/Repair Total</t>
  </si>
  <si>
    <t>Marketing &amp; Application Development Total</t>
  </si>
  <si>
    <t>Other Total</t>
  </si>
  <si>
    <t>Personnel (Instructional) Total</t>
  </si>
  <si>
    <t>Personnel (Non-Instructional) Total</t>
  </si>
  <si>
    <t>Software/licenses/fees (Non-Instructional) Total</t>
  </si>
  <si>
    <t>Supplies (Instructional) Total</t>
  </si>
  <si>
    <t>Supplies (Non Instructional) Total</t>
  </si>
  <si>
    <t>Grand Total</t>
  </si>
  <si>
    <t>Curriculum Writers</t>
  </si>
  <si>
    <t>1TV and mounts for VL-210</t>
  </si>
  <si>
    <t>2 FT Classified Positions</t>
  </si>
  <si>
    <t>2 printers for F-102, one color an done black and white</t>
  </si>
  <si>
    <t>Contracted Services (Non-Instructional)</t>
  </si>
  <si>
    <t>Equipment (Instructional)</t>
  </si>
  <si>
    <t>Software/Licenses/fees (Non-Instructional)</t>
  </si>
  <si>
    <t>Supplies (Non-Instructional)</t>
  </si>
  <si>
    <t>Dr. Kennedy</t>
  </si>
  <si>
    <t>Enhance and support faculty development to better serve students. To continuously improve Student Learning Outcomes (SLOs)</t>
  </si>
  <si>
    <t>PT faculty professional development</t>
  </si>
  <si>
    <t>Provide faculty with ongoing staff development opportunities to update and enhance student delivery programs</t>
  </si>
  <si>
    <t>General professional development needs are required such as for keynote/flex presenters, special accommodations, and supplies for flex presentations during the fiscal year.</t>
  </si>
  <si>
    <t>This new pronunciation course will provide lower level students access to a pronunciation curriculum to learn and demonstrate basic phonemic awareness and understanding of American English sound symbol correspondence. This new course will help accelerate their learning in their core, academic, and vocational ESL courses.</t>
  </si>
  <si>
    <t xml:space="preserve">English for Work project: Continue to add rigor and differentiation to the ESL 510 and a new class to add to this certificate pathway in light of constant change in employment trends; includes new curriculum development packets and materials with curriculum writers. The project foresees two (2) curriculum writers with 150 hours each allotted for writing. Content specialists would also be needed to guide content material with 12 participatory hours each. Therefore, the total amount of hours for 2 writers is 300 hours and 2 content specialists for a total of 24 hours. 
300*45.32=$13,596
24*45.32=$1087.68
</t>
  </si>
  <si>
    <t xml:space="preserve">Plan Area -- I Student Achievement: ESL &amp; Basic Skills Completion (Vision Theme I, Student Achievement) New curriculum lessons based on competencies will expand students' knowledge and comprehension of ESL topics/competencies learned in their classrooms. This will allow for further practice in order to complete the ESL program and in doing so be effective in the workplace or to prepare to enroll in  other programs or in a non-degree/ degree/certificate program. </t>
  </si>
  <si>
    <t>Via surveys, learning objectives
met as reported by instructors at the
end of the semester, longitudinal review.</t>
  </si>
  <si>
    <t>Multiple measures will be used
monthly as well as student
conferences, evaluations, and
other teacher created assessments.
Reports to be provided for
department's and administrator's
approvals for projects, purchases,
and resources.</t>
  </si>
  <si>
    <t xml:space="preserve">Continual funding for a part-time faculty coordinator will continue supporting the leadership efforts of the Department.  Some, but not all,  responsibilities include: overseeing training of current and new teachers, writing and implementation of new Canvas courses, coordinating of IAs, holding regular zoom meetings with teachers and IAs, working directly with the graduation specialist to ensure graduation lists, ensuring student communications, and revising curriculum as needed. </t>
  </si>
  <si>
    <t>No overload teaching hours will
increase student completions and
transitions as well as FTES.</t>
  </si>
  <si>
    <t>Coordination Stipend-to focus on development for cross-curricular implementation of digital ed plan. Create transition pathways from non-credit to credit and provide implementation of AB 705 guidelines.</t>
  </si>
  <si>
    <t xml:space="preserve">Provide instruction to students to assist them in developing an educational and career path. </t>
  </si>
  <si>
    <t xml:space="preserve">Plan Area I --  Student Achievement: Excellence in Teaching &amp; Learning (Vision Themes I &amp; III, Student Achievement and Innovation) Part-time ESL faculty coordinators will enable and ensure that all ESL faculty are supported in various was such as through level mentoring, resource support, and focused trainings. In term these faculty-centered outcomes will lead to excellence in teaching, learning, and promote innovative best teaching practices in the ESL Program. </t>
  </si>
  <si>
    <r>
      <t>Plan Area I --  Student Achievement: Excellence in Teaching &amp; Learning</t>
    </r>
    <r>
      <rPr>
        <i/>
        <sz val="10"/>
        <rFont val="Calibri"/>
        <family val="2"/>
        <scheme val="minor"/>
      </rPr>
      <t xml:space="preserve"> (Vision Themes I &amp; III, Student Achievement and Innovation)</t>
    </r>
    <r>
      <rPr>
        <sz val="10"/>
        <rFont val="Calibri"/>
        <family val="2"/>
        <scheme val="minor"/>
      </rPr>
      <t xml:space="preserve"> Part-time ESL faculty coordinators will enable and ensure that all ESL faculty are supported in various was such as through level mentoring, resource support, and focused trainings. In term these faculty</t>
    </r>
    <r>
      <rPr>
        <sz val="10"/>
        <color rgb="FF000000"/>
        <rFont val="Calibri"/>
        <family val="2"/>
        <scheme val="minor"/>
      </rPr>
      <t xml:space="preserve">-centered outcomes will lead to excellence in teaching, learning, and promote innovative best teaching practices in the ESL Program. </t>
    </r>
  </si>
  <si>
    <t>OER materials and Canvas Course shells are needed to provide the materials, assessments, and lessons to deliver new course descriptions, objectives, and outcomes for the conversation and pronunciation classes. The project will support students taking classes in distance education courses.</t>
  </si>
  <si>
    <t>Via surveys, learning objectives
met as reported by instructors at the
end of the semester,
longitudinal review.</t>
  </si>
  <si>
    <t>Adequate classified support enables the division to prepare students for transfer, careers and lifelong intellectual pursuits in a global economy.</t>
  </si>
  <si>
    <t>Ease Learning provides a structure to monitor and enhance existing and developing online curriculum</t>
  </si>
  <si>
    <t xml:space="preserve">The new math curriculum is being redesigned to meet the needs of students by incorporating software into the courses.  The students will need access to licenses for the software. </t>
  </si>
  <si>
    <t>The math curriculum needs a more effective way to present lessons and provide information to the students. Vision Themes II</t>
  </si>
  <si>
    <t>These books will be used by students to help improve their reading comprehension levels in ABE and HSE</t>
  </si>
  <si>
    <t xml:space="preserve">Yes. Student Success &amp; Equity, Perkins, Innovation &amp; Student Success </t>
  </si>
  <si>
    <t>To provide technology information to faculty to meet the students needs. To continuously improve Student Learning Outcomes (SLOs)</t>
  </si>
  <si>
    <t>Yes</t>
  </si>
  <si>
    <t>12-2390-499900-18200-4310</t>
  </si>
  <si>
    <t>PT Counselors</t>
  </si>
  <si>
    <t>Yes, HEERF</t>
  </si>
  <si>
    <t>12-2390-499900-18200-4210</t>
  </si>
  <si>
    <t>HEERF $'s available for this thru 6.30.23.
Please reach out to SAC Digital Dons</t>
  </si>
  <si>
    <t>12-2363-051400-18200-6410</t>
  </si>
  <si>
    <t>13-0003-631000-18100-1430</t>
  </si>
  <si>
    <t>13-0003-601000-18100-1410</t>
  </si>
  <si>
    <t>12-2390-499990-18100-4310</t>
  </si>
  <si>
    <t>12-2390-493087-18200-5950</t>
  </si>
  <si>
    <t>13-0003-732000-18100-7620</t>
  </si>
  <si>
    <t>13-0003-601000-18100-4610</t>
  </si>
  <si>
    <t>12-2390-499990-18100-4210</t>
  </si>
  <si>
    <t>SAC Planning and Budget Priorities 2022-23</t>
  </si>
  <si>
    <t>SCE</t>
  </si>
  <si>
    <r>
      <t xml:space="preserve">CEC was award </t>
    </r>
    <r>
      <rPr>
        <b/>
        <sz val="10"/>
        <color rgb="FFFF0000"/>
        <rFont val="Calibri"/>
        <family val="2"/>
        <scheme val="minor"/>
      </rPr>
      <t>$331,201</t>
    </r>
    <r>
      <rPr>
        <sz val="10"/>
        <color rgb="FF000000"/>
        <rFont val="Calibri"/>
        <family val="2"/>
        <scheme val="minor"/>
      </rPr>
      <t xml:space="preserve"> in retention and enrollment funds </t>
    </r>
    <r>
      <rPr>
        <b/>
        <sz val="10"/>
        <color rgb="FFFF0000"/>
        <rFont val="Calibri"/>
        <family val="2"/>
        <scheme val="minor"/>
      </rPr>
      <t>(SB85</t>
    </r>
    <r>
      <rPr>
        <sz val="10"/>
        <color rgb="FF000000"/>
        <rFont val="Calibri"/>
        <family val="2"/>
        <scheme val="minor"/>
      </rPr>
      <t>) for FY22.23
Request was approved via SB85 funds and other categorical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</si>
</sst>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quot;$&quot;#,##0.00"/>
  </numFmts>
  <fonts count="39" x14ac:knownFonts="1">
    <font>
      <sz val="10"/>
      <color rgb="FF000000"/>
      <name val="Times New Roman"/>
      <charset val="204"/>
    </font>
    <font>
      <sz val="12"/>
      <name val="Calibri"/>
      <family val="2"/>
    </font>
    <font>
      <sz val="12"/>
      <color rgb="FF050505"/>
      <name val="Calibri"/>
      <family val="2"/>
    </font>
    <font>
      <sz val="12"/>
      <color rgb="FF000000"/>
      <name val="Times New Roman"/>
      <family val="1"/>
    </font>
    <font>
      <b/>
      <sz val="12"/>
      <color rgb="FF050505"/>
      <name val="Calibri"/>
      <family val="2"/>
    </font>
    <font>
      <u/>
      <sz val="10"/>
      <color theme="10"/>
      <name val="Times New Roman"/>
      <family val="1"/>
    </font>
    <font>
      <sz val="10"/>
      <color theme="0"/>
      <name val="Times New Roman"/>
      <family val="1"/>
    </font>
    <font>
      <b/>
      <sz val="14"/>
      <color rgb="FF050505"/>
      <name val="Calibri"/>
      <family val="2"/>
    </font>
    <font>
      <b/>
      <sz val="12"/>
      <name val="Calibri"/>
      <family val="2"/>
    </font>
    <font>
      <sz val="10"/>
      <color theme="1"/>
      <name val="Times New Roman"/>
      <family val="1"/>
    </font>
    <font>
      <sz val="12"/>
      <name val="Calibri"/>
      <family val="2"/>
      <scheme val="minor"/>
    </font>
    <font>
      <sz val="12"/>
      <color rgb="FF000000"/>
      <name val="Calibri"/>
      <family val="2"/>
      <scheme val="minor"/>
    </font>
    <font>
      <b/>
      <sz val="12"/>
      <name val="Calibri"/>
      <family val="2"/>
      <scheme val="minor"/>
    </font>
    <font>
      <b/>
      <sz val="12"/>
      <color rgb="FFC00000"/>
      <name val="Calibri"/>
      <family val="2"/>
      <scheme val="minor"/>
    </font>
    <font>
      <sz val="12"/>
      <color rgb="FFFF0000"/>
      <name val="Calibri"/>
      <family val="2"/>
      <scheme val="minor"/>
    </font>
    <font>
      <sz val="10"/>
      <color rgb="FF000000"/>
      <name val="Times New Roman"/>
      <family val="1"/>
    </font>
    <font>
      <b/>
      <sz val="24"/>
      <name val="Calibri"/>
      <family val="2"/>
    </font>
    <font>
      <sz val="10"/>
      <color rgb="FF000000"/>
      <name val="Calibri"/>
      <family val="2"/>
      <scheme val="minor"/>
    </font>
    <font>
      <sz val="11"/>
      <color rgb="FF000000"/>
      <name val="Calibri"/>
      <family val="2"/>
      <scheme val="minor"/>
    </font>
    <font>
      <b/>
      <sz val="11"/>
      <color rgb="FF000000"/>
      <name val="Calibri"/>
      <family val="2"/>
      <scheme val="minor"/>
    </font>
    <font>
      <b/>
      <sz val="13"/>
      <color rgb="FFFF0000"/>
      <name val="Calibri"/>
      <family val="2"/>
    </font>
    <font>
      <b/>
      <sz val="12"/>
      <color rgb="FF000000"/>
      <name val="Calibri"/>
      <family val="2"/>
      <scheme val="minor"/>
    </font>
    <font>
      <b/>
      <sz val="12"/>
      <color rgb="FFFF0000"/>
      <name val="Calibri"/>
      <family val="2"/>
      <scheme val="minor"/>
    </font>
    <font>
      <sz val="11"/>
      <name val="Calibri"/>
      <family val="2"/>
      <scheme val="minor"/>
    </font>
    <font>
      <b/>
      <sz val="14"/>
      <color rgb="FF000000"/>
      <name val="Calibri"/>
      <family val="2"/>
      <scheme val="minor"/>
    </font>
    <font>
      <u/>
      <sz val="12"/>
      <color rgb="FF050505"/>
      <name val="Calibri"/>
      <family val="2"/>
    </font>
    <font>
      <b/>
      <u/>
      <sz val="12"/>
      <color rgb="FF7030A0"/>
      <name val="Calibri"/>
      <family val="2"/>
    </font>
    <font>
      <sz val="10"/>
      <color rgb="FF000000"/>
      <name val="Times New Roman"/>
      <family val="1"/>
    </font>
    <font>
      <b/>
      <sz val="10"/>
      <color rgb="FF000000"/>
      <name val="Calibri"/>
      <family val="2"/>
      <scheme val="minor"/>
    </font>
    <font>
      <sz val="10"/>
      <name val="Calibri"/>
      <family val="2"/>
      <scheme val="minor"/>
    </font>
    <font>
      <sz val="10"/>
      <color theme="1"/>
      <name val="Calibri"/>
      <family val="2"/>
      <scheme val="minor"/>
    </font>
    <font>
      <i/>
      <sz val="10"/>
      <name val="Calibri"/>
      <family val="2"/>
      <scheme val="minor"/>
    </font>
    <font>
      <sz val="10"/>
      <color rgb="FF444444"/>
      <name val="Calibri"/>
      <family val="2"/>
      <scheme val="minor"/>
    </font>
    <font>
      <sz val="24"/>
      <color theme="3"/>
      <name val="Calibri"/>
      <family val="2"/>
      <scheme val="minor"/>
    </font>
    <font>
      <sz val="10"/>
      <color theme="3"/>
      <name val="Calibri"/>
      <family val="2"/>
      <scheme val="minor"/>
    </font>
    <font>
      <b/>
      <sz val="10"/>
      <color rgb="FF7030A0"/>
      <name val="Calibri"/>
      <family val="2"/>
      <scheme val="minor"/>
    </font>
    <font>
      <b/>
      <sz val="14"/>
      <color theme="1"/>
      <name val="Calibri"/>
      <family val="2"/>
      <scheme val="minor"/>
    </font>
    <font>
      <sz val="11"/>
      <color rgb="FF9C6500"/>
      <name val="Calibri"/>
      <family val="2"/>
      <scheme val="minor"/>
    </font>
    <font>
      <b/>
      <sz val="10"/>
      <color rgb="FFFF0000"/>
      <name val="Calibri"/>
      <family val="2"/>
      <scheme val="minor"/>
    </font>
  </fonts>
  <fills count="9">
    <fill>
      <patternFill patternType="none"/>
    </fill>
    <fill>
      <patternFill patternType="gray125"/>
    </fill>
    <fill>
      <patternFill patternType="solid">
        <fgColor rgb="FFDADADA"/>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8F8F"/>
        <bgColor indexed="64"/>
      </patternFill>
    </fill>
    <fill>
      <patternFill patternType="solid">
        <fgColor rgb="FFFFFFFF"/>
        <bgColor indexed="64"/>
      </patternFill>
    </fill>
    <fill>
      <patternFill patternType="solid">
        <fgColor theme="0"/>
        <bgColor indexed="64"/>
      </patternFill>
    </fill>
    <fill>
      <patternFill patternType="solid">
        <fgColor rgb="FFFFEB9C"/>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s>
  <cellStyleXfs count="6">
    <xf numFmtId="0" fontId="0" fillId="0" borderId="0"/>
    <xf numFmtId="0" fontId="5" fillId="0" borderId="0" applyNumberFormat="0" applyFill="0" applyBorder="0" applyAlignment="0" applyProtection="0"/>
    <xf numFmtId="43" fontId="15" fillId="0" borderId="0" applyFont="0" applyFill="0" applyBorder="0" applyAlignment="0" applyProtection="0"/>
    <xf numFmtId="44" fontId="27" fillId="0" borderId="0" applyFont="0" applyFill="0" applyBorder="0" applyAlignment="0" applyProtection="0"/>
    <xf numFmtId="43" fontId="15" fillId="0" borderId="0" applyFont="0" applyFill="0" applyBorder="0" applyAlignment="0" applyProtection="0"/>
    <xf numFmtId="0" fontId="37" fillId="8" borderId="0" applyNumberFormat="0" applyBorder="0" applyAlignment="0" applyProtection="0"/>
  </cellStyleXfs>
  <cellXfs count="276">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6" fillId="0" borderId="0" xfId="0" applyFont="1" applyAlignment="1">
      <alignment horizontal="left" vertical="top" wrapText="1"/>
    </xf>
    <xf numFmtId="0" fontId="0" fillId="0" borderId="0" xfId="0" applyAlignment="1">
      <alignment horizontal="center" vertical="top"/>
    </xf>
    <xf numFmtId="0" fontId="3" fillId="0" borderId="0" xfId="0" applyFont="1" applyAlignment="1">
      <alignment horizontal="center" vertical="top"/>
    </xf>
    <xf numFmtId="0" fontId="0" fillId="0" borderId="0" xfId="0" applyAlignment="1">
      <alignment horizontal="left" vertical="center" wrapText="1"/>
    </xf>
    <xf numFmtId="0" fontId="2" fillId="3" borderId="8" xfId="0" applyFont="1" applyFill="1" applyBorder="1" applyAlignment="1">
      <alignment vertical="top"/>
    </xf>
    <xf numFmtId="0" fontId="1" fillId="3" borderId="9" xfId="0" applyFont="1" applyFill="1" applyBorder="1" applyAlignment="1">
      <alignment vertical="top"/>
    </xf>
    <xf numFmtId="0" fontId="0" fillId="3" borderId="9" xfId="0" applyFill="1" applyBorder="1" applyAlignment="1">
      <alignment vertical="top"/>
    </xf>
    <xf numFmtId="0" fontId="0" fillId="3" borderId="10" xfId="0" applyFill="1" applyBorder="1" applyAlignment="1">
      <alignment vertical="top"/>
    </xf>
    <xf numFmtId="0" fontId="3" fillId="3" borderId="9" xfId="0" applyFont="1" applyFill="1" applyBorder="1" applyAlignment="1">
      <alignment vertical="top"/>
    </xf>
    <xf numFmtId="0" fontId="1" fillId="3" borderId="11" xfId="0" applyFont="1" applyFill="1" applyBorder="1" applyAlignment="1">
      <alignment vertical="top"/>
    </xf>
    <xf numFmtId="0" fontId="11" fillId="0" borderId="0" xfId="0" applyFont="1" applyAlignment="1">
      <alignment horizontal="center"/>
    </xf>
    <xf numFmtId="0" fontId="8" fillId="0" borderId="12" xfId="0" applyFont="1" applyBorder="1" applyAlignment="1">
      <alignment horizontal="right" wrapText="1"/>
    </xf>
    <xf numFmtId="164" fontId="11" fillId="5" borderId="19" xfId="0" applyNumberFormat="1" applyFont="1" applyFill="1" applyBorder="1" applyAlignment="1">
      <alignment horizontal="center" wrapText="1"/>
    </xf>
    <xf numFmtId="164" fontId="11" fillId="5" borderId="20" xfId="0" applyNumberFormat="1" applyFont="1" applyFill="1" applyBorder="1" applyAlignment="1">
      <alignment horizontal="center" wrapText="1"/>
    </xf>
    <xf numFmtId="0" fontId="8" fillId="0" borderId="22" xfId="0" applyFont="1" applyBorder="1" applyAlignment="1">
      <alignment horizontal="right" wrapText="1"/>
    </xf>
    <xf numFmtId="0" fontId="11" fillId="0" borderId="23" xfId="0" applyFont="1" applyBorder="1" applyAlignment="1">
      <alignment horizontal="center" wrapText="1"/>
    </xf>
    <xf numFmtId="0" fontId="17" fillId="0" borderId="5" xfId="0" applyFont="1" applyBorder="1" applyAlignment="1">
      <alignment horizontal="left" wrapText="1"/>
    </xf>
    <xf numFmtId="0" fontId="17" fillId="0" borderId="3" xfId="0" applyFont="1" applyBorder="1" applyAlignment="1">
      <alignment horizontal="left" wrapText="1"/>
    </xf>
    <xf numFmtId="0" fontId="17" fillId="0" borderId="1" xfId="0" applyFont="1" applyBorder="1" applyAlignment="1">
      <alignment horizontal="left" wrapText="1"/>
    </xf>
    <xf numFmtId="0" fontId="17" fillId="0" borderId="4" xfId="0" applyFont="1" applyBorder="1" applyAlignment="1">
      <alignment horizontal="left" wrapText="1"/>
    </xf>
    <xf numFmtId="0" fontId="17" fillId="0" borderId="18" xfId="0" applyFont="1" applyBorder="1" applyAlignment="1">
      <alignment wrapText="1"/>
    </xf>
    <xf numFmtId="0" fontId="17" fillId="0" borderId="18" xfId="0" applyFont="1" applyBorder="1" applyAlignment="1">
      <alignment horizontal="left" wrapText="1"/>
    </xf>
    <xf numFmtId="0" fontId="18" fillId="0" borderId="16" xfId="0" applyFont="1" applyBorder="1" applyAlignment="1">
      <alignment wrapText="1"/>
    </xf>
    <xf numFmtId="0" fontId="2" fillId="3" borderId="12" xfId="0" applyFont="1" applyFill="1" applyBorder="1"/>
    <xf numFmtId="0" fontId="3" fillId="3" borderId="9" xfId="0" applyFont="1" applyFill="1" applyBorder="1"/>
    <xf numFmtId="0" fontId="15" fillId="0" borderId="0" xfId="0" applyFont="1" applyAlignment="1">
      <alignment vertical="center"/>
    </xf>
    <xf numFmtId="0" fontId="17" fillId="0" borderId="0" xfId="0" applyFont="1" applyAlignment="1">
      <alignment horizontal="left" wrapText="1"/>
    </xf>
    <xf numFmtId="0" fontId="17" fillId="0" borderId="0" xfId="0" applyFont="1" applyAlignment="1">
      <alignment horizontal="center" wrapText="1"/>
    </xf>
    <xf numFmtId="0" fontId="17" fillId="0" borderId="0" xfId="0" applyFont="1" applyAlignment="1">
      <alignment wrapText="1"/>
    </xf>
    <xf numFmtId="6" fontId="17" fillId="0" borderId="0" xfId="2" applyNumberFormat="1" applyFont="1" applyFill="1" applyBorder="1" applyAlignment="1">
      <alignment horizontal="left" wrapText="1"/>
    </xf>
    <xf numFmtId="0" fontId="5" fillId="0" borderId="0" xfId="1" applyFill="1" applyBorder="1"/>
    <xf numFmtId="0" fontId="10" fillId="2" borderId="25" xfId="0" applyFont="1" applyFill="1" applyBorder="1" applyAlignment="1">
      <alignment horizontal="center" wrapText="1"/>
    </xf>
    <xf numFmtId="0" fontId="10" fillId="2" borderId="26" xfId="0" applyFont="1" applyFill="1" applyBorder="1" applyAlignment="1">
      <alignment horizontal="center" wrapText="1"/>
    </xf>
    <xf numFmtId="0" fontId="11" fillId="2" borderId="26" xfId="0" applyFont="1" applyFill="1" applyBorder="1" applyAlignment="1">
      <alignment horizontal="left" wrapText="1"/>
    </xf>
    <xf numFmtId="0" fontId="11" fillId="2" borderId="26" xfId="0" applyFont="1" applyFill="1" applyBorder="1" applyAlignment="1">
      <alignment horizontal="center" wrapText="1"/>
    </xf>
    <xf numFmtId="0" fontId="10" fillId="4" borderId="27" xfId="0" applyFont="1" applyFill="1" applyBorder="1" applyAlignment="1">
      <alignment horizontal="center" wrapText="1"/>
    </xf>
    <xf numFmtId="0" fontId="11" fillId="2" borderId="29" xfId="0" applyFont="1" applyFill="1" applyBorder="1" applyAlignment="1">
      <alignment horizontal="center" wrapText="1"/>
    </xf>
    <xf numFmtId="0" fontId="17" fillId="0" borderId="30" xfId="0" applyFont="1" applyBorder="1" applyAlignment="1">
      <alignment horizontal="left" wrapText="1"/>
    </xf>
    <xf numFmtId="0" fontId="17" fillId="0" borderId="31" xfId="0" applyFont="1" applyBorder="1" applyAlignment="1">
      <alignment horizontal="left" wrapText="1"/>
    </xf>
    <xf numFmtId="0" fontId="17" fillId="0" borderId="32" xfId="0" applyFont="1" applyBorder="1" applyAlignment="1">
      <alignment horizontal="left" wrapText="1"/>
    </xf>
    <xf numFmtId="0" fontId="17" fillId="0" borderId="33" xfId="0" applyFont="1" applyBorder="1" applyAlignment="1">
      <alignment horizontal="left" wrapText="1"/>
    </xf>
    <xf numFmtId="0" fontId="0" fillId="0" borderId="0" xfId="0" applyAlignment="1">
      <alignment horizontal="left"/>
    </xf>
    <xf numFmtId="0" fontId="29" fillId="7" borderId="18" xfId="0" applyFont="1" applyFill="1" applyBorder="1" applyAlignment="1">
      <alignment horizontal="left" wrapText="1"/>
    </xf>
    <xf numFmtId="0" fontId="17" fillId="7" borderId="18" xfId="0" applyFont="1" applyFill="1" applyBorder="1" applyAlignment="1">
      <alignment horizontal="left" wrapText="1"/>
    </xf>
    <xf numFmtId="0" fontId="17" fillId="0" borderId="5" xfId="0" applyFont="1" applyFill="1" applyBorder="1" applyAlignment="1">
      <alignment horizontal="left" wrapText="1"/>
    </xf>
    <xf numFmtId="0" fontId="0" fillId="0" borderId="0" xfId="0" applyFill="1" applyBorder="1" applyAlignment="1">
      <alignment horizontal="center" vertical="top"/>
    </xf>
    <xf numFmtId="0" fontId="0" fillId="0" borderId="0" xfId="0" applyFill="1" applyBorder="1" applyAlignment="1">
      <alignment horizontal="left" vertical="top"/>
    </xf>
    <xf numFmtId="44" fontId="17" fillId="0" borderId="5" xfId="3" applyFont="1" applyFill="1" applyBorder="1" applyAlignment="1">
      <alignment horizontal="left" wrapText="1"/>
    </xf>
    <xf numFmtId="0" fontId="17" fillId="0" borderId="1" xfId="0" applyFont="1" applyFill="1" applyBorder="1" applyAlignment="1">
      <alignment horizontal="left" wrapText="1"/>
    </xf>
    <xf numFmtId="0" fontId="30" fillId="0" borderId="18" xfId="0" applyFont="1" applyBorder="1" applyAlignment="1">
      <alignment horizontal="left" wrapText="1"/>
    </xf>
    <xf numFmtId="0" fontId="30" fillId="7" borderId="18" xfId="0" applyFont="1" applyFill="1" applyBorder="1" applyAlignment="1" applyProtection="1">
      <alignment wrapText="1"/>
      <protection locked="0"/>
    </xf>
    <xf numFmtId="0" fontId="30" fillId="0" borderId="18" xfId="0" applyFont="1" applyBorder="1" applyAlignment="1">
      <alignment wrapText="1"/>
    </xf>
    <xf numFmtId="0" fontId="17" fillId="0" borderId="2" xfId="0" applyFont="1" applyBorder="1" applyAlignment="1">
      <alignment horizontal="left" wrapText="1"/>
    </xf>
    <xf numFmtId="164" fontId="17" fillId="0" borderId="1" xfId="0" applyNumberFormat="1" applyFont="1" applyBorder="1" applyAlignment="1">
      <alignment horizontal="right" wrapText="1"/>
    </xf>
    <xf numFmtId="0" fontId="15" fillId="0" borderId="0" xfId="0" applyFont="1" applyAlignment="1">
      <alignment horizontal="center" vertical="top"/>
    </xf>
    <xf numFmtId="0" fontId="15" fillId="0" borderId="0" xfId="0" applyFont="1" applyAlignment="1">
      <alignment horizontal="left" vertical="top"/>
    </xf>
    <xf numFmtId="0" fontId="29" fillId="0" borderId="18" xfId="0" applyFont="1" applyBorder="1" applyAlignment="1">
      <alignment wrapText="1"/>
    </xf>
    <xf numFmtId="0" fontId="29" fillId="0" borderId="18" xfId="0" applyFont="1" applyBorder="1" applyAlignment="1">
      <alignment horizontal="left" wrapText="1"/>
    </xf>
    <xf numFmtId="0" fontId="30" fillId="7" borderId="18" xfId="0" applyFont="1" applyFill="1" applyBorder="1" applyAlignment="1">
      <alignment horizontal="left" wrapText="1"/>
    </xf>
    <xf numFmtId="0" fontId="30" fillId="7" borderId="18" xfId="0" applyFont="1" applyFill="1" applyBorder="1" applyAlignment="1">
      <alignment wrapText="1"/>
    </xf>
    <xf numFmtId="164" fontId="17" fillId="7" borderId="1" xfId="0" applyNumberFormat="1" applyFont="1" applyFill="1" applyBorder="1" applyAlignment="1">
      <alignment horizontal="right" wrapText="1"/>
    </xf>
    <xf numFmtId="0" fontId="17" fillId="0" borderId="18" xfId="0" applyFont="1" applyFill="1" applyBorder="1" applyAlignment="1">
      <alignment wrapText="1"/>
    </xf>
    <xf numFmtId="0" fontId="17" fillId="0" borderId="18" xfId="0" applyFont="1" applyFill="1" applyBorder="1" applyAlignment="1">
      <alignment horizontal="left" wrapText="1"/>
    </xf>
    <xf numFmtId="0" fontId="17" fillId="0" borderId="3" xfId="0" applyFont="1" applyFill="1" applyBorder="1" applyAlignment="1">
      <alignment horizontal="left" wrapText="1"/>
    </xf>
    <xf numFmtId="0" fontId="17" fillId="0" borderId="34" xfId="0" applyFont="1" applyFill="1" applyBorder="1" applyAlignment="1">
      <alignment horizontal="left" wrapText="1"/>
    </xf>
    <xf numFmtId="0" fontId="17" fillId="0" borderId="4" xfId="0" applyFont="1" applyFill="1" applyBorder="1" applyAlignment="1">
      <alignment horizontal="left" wrapText="1"/>
    </xf>
    <xf numFmtId="0" fontId="17" fillId="0" borderId="1" xfId="0" applyFont="1" applyFill="1" applyBorder="1" applyAlignment="1">
      <alignment horizontal="center" wrapText="1"/>
    </xf>
    <xf numFmtId="0" fontId="29" fillId="0" borderId="1" xfId="0" applyFont="1" applyBorder="1" applyAlignment="1">
      <alignment horizontal="left" wrapText="1"/>
    </xf>
    <xf numFmtId="0" fontId="32" fillId="0" borderId="18" xfId="0" applyFont="1" applyBorder="1" applyAlignment="1">
      <alignment horizontal="left"/>
    </xf>
    <xf numFmtId="0" fontId="33" fillId="0" borderId="0" xfId="0" applyFont="1" applyAlignment="1">
      <alignment horizontal="left" wrapText="1"/>
    </xf>
    <xf numFmtId="0" fontId="0" fillId="0" borderId="0" xfId="0" applyAlignment="1">
      <alignment horizontal="left" wrapText="1"/>
    </xf>
    <xf numFmtId="3" fontId="0" fillId="0" borderId="0" xfId="0" applyNumberFormat="1" applyFill="1" applyBorder="1" applyAlignment="1">
      <alignment horizontal="center" vertical="top"/>
    </xf>
    <xf numFmtId="0" fontId="17" fillId="0" borderId="18" xfId="0" applyFont="1" applyFill="1" applyBorder="1" applyAlignment="1">
      <alignment horizontal="center" wrapText="1"/>
    </xf>
    <xf numFmtId="0" fontId="30" fillId="0" borderId="18" xfId="0" applyFont="1" applyFill="1" applyBorder="1" applyAlignment="1">
      <alignment wrapText="1"/>
    </xf>
    <xf numFmtId="6" fontId="17" fillId="0" borderId="18" xfId="2" applyNumberFormat="1" applyFont="1" applyFill="1" applyBorder="1" applyAlignment="1">
      <alignment horizontal="center" wrapText="1"/>
    </xf>
    <xf numFmtId="6" fontId="17" fillId="0" borderId="4" xfId="0" applyNumberFormat="1" applyFont="1" applyBorder="1" applyAlignment="1">
      <alignment horizontal="center" wrapText="1"/>
    </xf>
    <xf numFmtId="6" fontId="17" fillId="0" borderId="1" xfId="0" applyNumberFormat="1" applyFont="1" applyBorder="1" applyAlignment="1">
      <alignment horizontal="center" wrapText="1"/>
    </xf>
    <xf numFmtId="164" fontId="17" fillId="7" borderId="18" xfId="3" applyNumberFormat="1" applyFont="1" applyFill="1" applyBorder="1" applyAlignment="1">
      <alignment horizontal="center" wrapText="1"/>
    </xf>
    <xf numFmtId="164" fontId="17" fillId="0" borderId="18" xfId="3" applyNumberFormat="1" applyFont="1" applyFill="1" applyBorder="1" applyAlignment="1">
      <alignment horizontal="center" wrapText="1"/>
    </xf>
    <xf numFmtId="164" fontId="17" fillId="0" borderId="1" xfId="0" applyNumberFormat="1" applyFont="1" applyBorder="1" applyAlignment="1">
      <alignment horizontal="center" wrapText="1"/>
    </xf>
    <xf numFmtId="164" fontId="17" fillId="7" borderId="1" xfId="0" applyNumberFormat="1" applyFont="1" applyFill="1" applyBorder="1" applyAlignment="1">
      <alignment horizontal="center" wrapText="1"/>
    </xf>
    <xf numFmtId="3" fontId="17" fillId="0" borderId="1" xfId="2" applyNumberFormat="1" applyFont="1" applyFill="1" applyBorder="1" applyAlignment="1">
      <alignment horizontal="center" wrapText="1"/>
    </xf>
    <xf numFmtId="3" fontId="17" fillId="0" borderId="1" xfId="0" applyNumberFormat="1" applyFont="1" applyFill="1" applyBorder="1" applyAlignment="1">
      <alignment horizontal="center" wrapText="1"/>
    </xf>
    <xf numFmtId="6" fontId="17" fillId="0" borderId="1" xfId="0" applyNumberFormat="1" applyFont="1" applyFill="1" applyBorder="1" applyAlignment="1">
      <alignment horizontal="center" wrapText="1"/>
    </xf>
    <xf numFmtId="6" fontId="17" fillId="0" borderId="1" xfId="2" applyNumberFormat="1" applyFont="1" applyFill="1" applyBorder="1" applyAlignment="1">
      <alignment horizontal="center" wrapText="1"/>
    </xf>
    <xf numFmtId="6" fontId="17" fillId="0" borderId="0" xfId="2" applyNumberFormat="1" applyFont="1" applyFill="1" applyBorder="1" applyAlignment="1">
      <alignment horizontal="center" wrapText="1"/>
    </xf>
    <xf numFmtId="0" fontId="17" fillId="0" borderId="18" xfId="0" applyFont="1" applyBorder="1" applyAlignment="1">
      <alignment horizontal="left"/>
    </xf>
    <xf numFmtId="6" fontId="30" fillId="0" borderId="18" xfId="0" applyNumberFormat="1" applyFont="1" applyBorder="1" applyAlignment="1">
      <alignment horizontal="center" wrapText="1"/>
    </xf>
    <xf numFmtId="0" fontId="30" fillId="7" borderId="1" xfId="0" applyFont="1" applyFill="1" applyBorder="1" applyAlignment="1" applyProtection="1">
      <alignment wrapText="1"/>
      <protection locked="0"/>
    </xf>
    <xf numFmtId="0" fontId="29" fillId="7" borderId="5" xfId="0" applyFont="1" applyFill="1" applyBorder="1" applyAlignment="1">
      <alignment horizontal="left" wrapText="1"/>
    </xf>
    <xf numFmtId="0" fontId="17" fillId="6" borderId="1" xfId="0" applyFont="1" applyFill="1" applyBorder="1" applyAlignment="1">
      <alignment horizontal="left" wrapText="1"/>
    </xf>
    <xf numFmtId="0" fontId="30" fillId="0" borderId="1" xfId="0" applyFont="1" applyBorder="1" applyAlignment="1">
      <alignment wrapText="1"/>
    </xf>
    <xf numFmtId="0" fontId="29" fillId="0" borderId="18" xfId="0" applyFont="1" applyFill="1" applyBorder="1" applyAlignment="1">
      <alignment horizontal="left"/>
    </xf>
    <xf numFmtId="0" fontId="17" fillId="0" borderId="0" xfId="0" applyFont="1" applyFill="1" applyBorder="1" applyAlignment="1">
      <alignment horizontal="left" wrapText="1"/>
    </xf>
    <xf numFmtId="0" fontId="30" fillId="0" borderId="5" xfId="0" applyFont="1" applyFill="1" applyBorder="1" applyAlignment="1">
      <alignment wrapText="1"/>
    </xf>
    <xf numFmtId="0" fontId="30" fillId="7" borderId="1" xfId="0" applyFont="1" applyFill="1" applyBorder="1" applyAlignment="1">
      <alignment horizontal="left" wrapText="1"/>
    </xf>
    <xf numFmtId="0" fontId="29" fillId="0" borderId="3" xfId="0" applyFont="1" applyBorder="1" applyAlignment="1">
      <alignment horizontal="left" wrapText="1"/>
    </xf>
    <xf numFmtId="0" fontId="29" fillId="0" borderId="18" xfId="0" applyFont="1" applyFill="1" applyBorder="1" applyAlignment="1">
      <alignment horizontal="left" wrapText="1"/>
    </xf>
    <xf numFmtId="0" fontId="17" fillId="0" borderId="34" xfId="0" applyFont="1" applyBorder="1" applyAlignment="1">
      <alignment horizontal="left" wrapText="1"/>
    </xf>
    <xf numFmtId="0" fontId="17" fillId="0" borderId="0" xfId="0" applyFont="1" applyBorder="1" applyAlignment="1">
      <alignment horizontal="left" wrapText="1"/>
    </xf>
    <xf numFmtId="0" fontId="17" fillId="0" borderId="30" xfId="0" applyFont="1" applyFill="1" applyBorder="1" applyAlignment="1">
      <alignment horizontal="left" wrapText="1"/>
    </xf>
    <xf numFmtId="0" fontId="17" fillId="7" borderId="30"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7" borderId="4" xfId="0" applyFont="1" applyFill="1" applyBorder="1" applyAlignment="1">
      <alignment horizontal="left" wrapText="1"/>
    </xf>
    <xf numFmtId="164" fontId="17" fillId="0" borderId="18" xfId="0" applyNumberFormat="1" applyFont="1" applyBorder="1" applyAlignment="1">
      <alignment horizontal="center" wrapText="1"/>
    </xf>
    <xf numFmtId="6" fontId="17" fillId="0" borderId="4" xfId="2" applyNumberFormat="1" applyFont="1" applyFill="1" applyBorder="1" applyAlignment="1">
      <alignment horizontal="center" wrapText="1"/>
    </xf>
    <xf numFmtId="164" fontId="17" fillId="0" borderId="4" xfId="0" applyNumberFormat="1" applyFont="1" applyBorder="1" applyAlignment="1">
      <alignment horizontal="center" wrapText="1"/>
    </xf>
    <xf numFmtId="6" fontId="17" fillId="0" borderId="18" xfId="0" applyNumberFormat="1" applyFont="1" applyBorder="1" applyAlignment="1">
      <alignment horizontal="center" wrapText="1"/>
    </xf>
    <xf numFmtId="6" fontId="17" fillId="0" borderId="3" xfId="2" applyNumberFormat="1" applyFont="1" applyFill="1" applyBorder="1" applyAlignment="1">
      <alignment horizontal="center" wrapText="1"/>
    </xf>
    <xf numFmtId="3" fontId="17" fillId="0" borderId="18" xfId="2" applyNumberFormat="1" applyFont="1" applyFill="1" applyBorder="1" applyAlignment="1">
      <alignment horizontal="center" wrapText="1"/>
    </xf>
    <xf numFmtId="165" fontId="17" fillId="0" borderId="18" xfId="0" applyNumberFormat="1" applyFont="1" applyFill="1" applyBorder="1" applyAlignment="1">
      <alignment horizontal="center" wrapText="1"/>
    </xf>
    <xf numFmtId="6" fontId="17" fillId="0" borderId="4" xfId="0" applyNumberFormat="1" applyFont="1" applyBorder="1" applyAlignment="1">
      <alignment horizontal="center"/>
    </xf>
    <xf numFmtId="3" fontId="17" fillId="0" borderId="4" xfId="2" applyNumberFormat="1" applyFont="1" applyFill="1" applyBorder="1" applyAlignment="1">
      <alignment horizontal="center" wrapText="1"/>
    </xf>
    <xf numFmtId="6" fontId="17" fillId="0" borderId="18" xfId="0" applyNumberFormat="1" applyFont="1" applyFill="1" applyBorder="1" applyAlignment="1">
      <alignment horizontal="center" wrapText="1"/>
    </xf>
    <xf numFmtId="164" fontId="17" fillId="0" borderId="1" xfId="3" applyNumberFormat="1" applyFont="1" applyFill="1" applyBorder="1" applyAlignment="1">
      <alignment horizontal="center" wrapText="1"/>
    </xf>
    <xf numFmtId="6" fontId="17" fillId="0" borderId="0" xfId="0" applyNumberFormat="1" applyFont="1" applyBorder="1" applyAlignment="1">
      <alignment horizontal="center" wrapText="1"/>
    </xf>
    <xf numFmtId="164" fontId="17" fillId="7" borderId="4" xfId="0" applyNumberFormat="1" applyFont="1" applyFill="1" applyBorder="1" applyAlignment="1">
      <alignment horizontal="right" wrapText="1"/>
    </xf>
    <xf numFmtId="164" fontId="17" fillId="0" borderId="4" xfId="0" applyNumberFormat="1" applyFont="1" applyBorder="1" applyAlignment="1">
      <alignment horizontal="right" wrapText="1"/>
    </xf>
    <xf numFmtId="164" fontId="17" fillId="0" borderId="4" xfId="0" applyNumberFormat="1" applyFont="1" applyBorder="1" applyAlignment="1">
      <alignment horizontal="left" wrapText="1"/>
    </xf>
    <xf numFmtId="164" fontId="17" fillId="0" borderId="5" xfId="0" applyNumberFormat="1" applyFont="1" applyBorder="1" applyAlignment="1">
      <alignment horizontal="right" wrapText="1"/>
    </xf>
    <xf numFmtId="0" fontId="17" fillId="0" borderId="1" xfId="0" applyFont="1" applyBorder="1" applyAlignment="1">
      <alignment horizontal="left"/>
    </xf>
    <xf numFmtId="3" fontId="17" fillId="0" borderId="1" xfId="0" applyNumberFormat="1" applyFont="1" applyBorder="1" applyAlignment="1">
      <alignment horizontal="left" wrapText="1"/>
    </xf>
    <xf numFmtId="0" fontId="30" fillId="0" borderId="1" xfId="0" applyFont="1" applyBorder="1" applyAlignment="1">
      <alignment horizontal="left" wrapText="1"/>
    </xf>
    <xf numFmtId="0" fontId="17" fillId="0" borderId="3" xfId="0" applyFont="1" applyBorder="1" applyAlignment="1">
      <alignment wrapText="1"/>
    </xf>
    <xf numFmtId="0" fontId="17" fillId="0" borderId="5" xfId="0" applyFont="1" applyBorder="1" applyAlignment="1">
      <alignment wrapText="1"/>
    </xf>
    <xf numFmtId="0" fontId="29" fillId="7" borderId="18" xfId="0" applyFont="1" applyFill="1" applyBorder="1" applyAlignment="1">
      <alignment wrapText="1"/>
    </xf>
    <xf numFmtId="0" fontId="17" fillId="0" borderId="5" xfId="0" applyFont="1" applyFill="1" applyBorder="1" applyAlignment="1">
      <alignment wrapText="1"/>
    </xf>
    <xf numFmtId="0" fontId="30" fillId="0" borderId="0" xfId="0" applyFont="1" applyBorder="1" applyAlignment="1">
      <alignment wrapText="1"/>
    </xf>
    <xf numFmtId="0" fontId="29" fillId="7" borderId="1" xfId="0" applyFont="1" applyFill="1" applyBorder="1" applyAlignment="1">
      <alignment horizontal="left" wrapText="1"/>
    </xf>
    <xf numFmtId="0" fontId="29" fillId="7" borderId="4" xfId="0" applyFont="1" applyFill="1" applyBorder="1" applyAlignment="1">
      <alignment horizontal="left" wrapText="1"/>
    </xf>
    <xf numFmtId="0" fontId="30" fillId="0" borderId="1" xfId="0" applyFont="1" applyFill="1" applyBorder="1" applyAlignment="1">
      <alignment wrapText="1"/>
    </xf>
    <xf numFmtId="0" fontId="29" fillId="7" borderId="3" xfId="0" applyFont="1" applyFill="1" applyBorder="1" applyAlignment="1">
      <alignment wrapText="1"/>
    </xf>
    <xf numFmtId="0" fontId="17" fillId="7" borderId="3" xfId="0" applyFont="1" applyFill="1" applyBorder="1" applyAlignment="1">
      <alignment horizontal="left" wrapText="1"/>
    </xf>
    <xf numFmtId="0" fontId="17" fillId="7" borderId="35" xfId="0" applyFont="1" applyFill="1" applyBorder="1" applyAlignment="1">
      <alignment wrapText="1"/>
    </xf>
    <xf numFmtId="0" fontId="17" fillId="7" borderId="31" xfId="0" applyFont="1" applyFill="1" applyBorder="1" applyAlignment="1">
      <alignment horizontal="left" wrapText="1"/>
    </xf>
    <xf numFmtId="164" fontId="17" fillId="7" borderId="4" xfId="3" applyNumberFormat="1" applyFont="1" applyFill="1" applyBorder="1" applyAlignment="1">
      <alignment horizontal="center" wrapText="1"/>
    </xf>
    <xf numFmtId="0" fontId="30" fillId="0" borderId="5" xfId="0" applyFont="1" applyBorder="1" applyAlignment="1">
      <alignment horizontal="left" wrapText="1"/>
    </xf>
    <xf numFmtId="0" fontId="0" fillId="0" borderId="0" xfId="0" applyNumberFormat="1" applyAlignment="1">
      <alignment horizontal="left" vertical="top" wrapText="1"/>
    </xf>
    <xf numFmtId="0" fontId="17" fillId="0" borderId="18" xfId="0" applyNumberFormat="1" applyFont="1" applyBorder="1" applyAlignment="1">
      <alignment horizontal="left" wrapText="1"/>
    </xf>
    <xf numFmtId="0" fontId="17" fillId="0" borderId="18" xfId="0" applyNumberFormat="1" applyFont="1" applyFill="1" applyBorder="1" applyAlignment="1">
      <alignment horizontal="left" wrapText="1"/>
    </xf>
    <xf numFmtId="0" fontId="17" fillId="7" borderId="18" xfId="0" applyNumberFormat="1" applyFont="1" applyFill="1" applyBorder="1" applyAlignment="1">
      <alignment horizontal="left" wrapText="1"/>
    </xf>
    <xf numFmtId="0" fontId="17" fillId="0" borderId="4" xfId="0" applyNumberFormat="1" applyFont="1" applyBorder="1" applyAlignment="1">
      <alignment horizontal="left" wrapText="1"/>
    </xf>
    <xf numFmtId="0" fontId="17" fillId="0" borderId="4" xfId="0" applyNumberFormat="1" applyFont="1" applyFill="1" applyBorder="1" applyAlignment="1">
      <alignment horizontal="left" wrapText="1"/>
    </xf>
    <xf numFmtId="0" fontId="17" fillId="0" borderId="1" xfId="0" applyNumberFormat="1" applyFont="1" applyBorder="1" applyAlignment="1">
      <alignment horizontal="left" wrapText="1"/>
    </xf>
    <xf numFmtId="0" fontId="17" fillId="0" borderId="3" xfId="0" applyNumberFormat="1" applyFont="1" applyBorder="1" applyAlignment="1">
      <alignment horizontal="left" wrapText="1"/>
    </xf>
    <xf numFmtId="0" fontId="17" fillId="0" borderId="1" xfId="0" applyNumberFormat="1" applyFont="1" applyFill="1" applyBorder="1" applyAlignment="1">
      <alignment horizontal="left" wrapText="1"/>
    </xf>
    <xf numFmtId="0" fontId="17" fillId="7" borderId="1" xfId="0" applyNumberFormat="1" applyFont="1" applyFill="1" applyBorder="1" applyAlignment="1">
      <alignment horizontal="left" wrapText="1"/>
    </xf>
    <xf numFmtId="0" fontId="17" fillId="0" borderId="4" xfId="0" applyNumberFormat="1" applyFont="1" applyBorder="1" applyAlignment="1">
      <alignment horizontal="left"/>
    </xf>
    <xf numFmtId="0" fontId="17" fillId="0" borderId="0" xfId="0" applyNumberFormat="1" applyFont="1" applyAlignment="1">
      <alignment horizontal="left" wrapText="1"/>
    </xf>
    <xf numFmtId="0" fontId="0" fillId="0" borderId="0" xfId="0" applyNumberFormat="1" applyAlignment="1">
      <alignment horizontal="left" vertical="top"/>
    </xf>
    <xf numFmtId="0" fontId="15" fillId="0" borderId="0" xfId="0" applyNumberFormat="1" applyFont="1" applyAlignment="1">
      <alignment horizontal="left" vertical="center"/>
    </xf>
    <xf numFmtId="0" fontId="22" fillId="2" borderId="28" xfId="0" applyNumberFormat="1" applyFont="1" applyFill="1" applyBorder="1" applyAlignment="1">
      <alignment horizontal="left" textRotation="90" wrapText="1"/>
    </xf>
    <xf numFmtId="164" fontId="17" fillId="0" borderId="4" xfId="3" applyNumberFormat="1" applyFont="1" applyFill="1" applyBorder="1" applyAlignment="1">
      <alignment horizontal="center" wrapText="1"/>
    </xf>
    <xf numFmtId="0" fontId="17" fillId="0" borderId="5" xfId="0" applyFont="1" applyBorder="1" applyAlignment="1">
      <alignment horizontal="left" vertical="top" wrapText="1"/>
    </xf>
    <xf numFmtId="0" fontId="30" fillId="0" borderId="3" xfId="0" applyFont="1" applyBorder="1" applyAlignment="1">
      <alignment wrapText="1"/>
    </xf>
    <xf numFmtId="6" fontId="17" fillId="0" borderId="4" xfId="0" applyNumberFormat="1" applyFont="1" applyFill="1" applyBorder="1" applyAlignment="1">
      <alignment horizontal="center" wrapText="1"/>
    </xf>
    <xf numFmtId="0" fontId="17" fillId="0" borderId="5" xfId="0" applyFont="1" applyBorder="1" applyAlignment="1">
      <alignment horizontal="center" wrapText="1"/>
    </xf>
    <xf numFmtId="0" fontId="17" fillId="0" borderId="2" xfId="0" applyFont="1" applyFill="1" applyBorder="1" applyAlignment="1">
      <alignment horizontal="left" wrapText="1"/>
    </xf>
    <xf numFmtId="0" fontId="17" fillId="0" borderId="2" xfId="0" applyFont="1" applyBorder="1" applyAlignment="1">
      <alignment horizontal="center" wrapText="1"/>
    </xf>
    <xf numFmtId="0" fontId="32" fillId="0" borderId="2" xfId="0" applyFont="1" applyBorder="1" applyAlignment="1">
      <alignment horizontal="left"/>
    </xf>
    <xf numFmtId="0" fontId="17" fillId="0" borderId="3" xfId="0" applyNumberFormat="1" applyFont="1" applyFill="1" applyBorder="1" applyAlignment="1">
      <alignment horizontal="left" wrapText="1"/>
    </xf>
    <xf numFmtId="0" fontId="30" fillId="7" borderId="34" xfId="0" applyFont="1" applyFill="1" applyBorder="1" applyAlignment="1">
      <alignment horizontal="left" wrapText="1"/>
    </xf>
    <xf numFmtId="0" fontId="17" fillId="0" borderId="35" xfId="0" applyFont="1" applyBorder="1" applyAlignment="1">
      <alignment horizontal="left" wrapText="1"/>
    </xf>
    <xf numFmtId="0" fontId="17" fillId="7" borderId="18" xfId="0" applyFont="1" applyFill="1" applyBorder="1" applyAlignment="1">
      <alignment wrapText="1"/>
    </xf>
    <xf numFmtId="0" fontId="17" fillId="7" borderId="4" xfId="0" applyFont="1" applyFill="1" applyBorder="1" applyAlignment="1">
      <alignment wrapText="1"/>
    </xf>
    <xf numFmtId="0" fontId="17" fillId="7" borderId="3" xfId="0" applyNumberFormat="1" applyFont="1" applyFill="1" applyBorder="1" applyAlignment="1">
      <alignment horizontal="left" wrapText="1"/>
    </xf>
    <xf numFmtId="0" fontId="17" fillId="0" borderId="35" xfId="0" applyNumberFormat="1" applyFont="1" applyBorder="1" applyAlignment="1">
      <alignment horizontal="left" wrapText="1"/>
    </xf>
    <xf numFmtId="164" fontId="17" fillId="7" borderId="5" xfId="0" applyNumberFormat="1" applyFont="1" applyFill="1" applyBorder="1" applyAlignment="1">
      <alignment horizontal="center" wrapText="1"/>
    </xf>
    <xf numFmtId="164" fontId="17" fillId="7" borderId="5" xfId="0" applyNumberFormat="1" applyFont="1" applyFill="1" applyBorder="1" applyAlignment="1">
      <alignment horizontal="right" wrapText="1"/>
    </xf>
    <xf numFmtId="0" fontId="17" fillId="0" borderId="18" xfId="0" applyNumberFormat="1" applyFont="1" applyBorder="1" applyAlignment="1">
      <alignment horizontal="left"/>
    </xf>
    <xf numFmtId="6" fontId="17" fillId="0" borderId="1" xfId="0" applyNumberFormat="1" applyFont="1" applyBorder="1" applyAlignment="1">
      <alignment horizontal="center"/>
    </xf>
    <xf numFmtId="6" fontId="17" fillId="0" borderId="18" xfId="0" applyNumberFormat="1" applyFont="1" applyBorder="1" applyAlignment="1">
      <alignment horizontal="center"/>
    </xf>
    <xf numFmtId="164" fontId="17" fillId="0" borderId="31" xfId="3" applyNumberFormat="1" applyFont="1" applyFill="1" applyBorder="1" applyAlignment="1">
      <alignment horizontal="center" wrapText="1"/>
    </xf>
    <xf numFmtId="164" fontId="17" fillId="0" borderId="0" xfId="0" applyNumberFormat="1" applyFont="1" applyBorder="1" applyAlignment="1">
      <alignment horizontal="center" wrapText="1"/>
    </xf>
    <xf numFmtId="0" fontId="35" fillId="0" borderId="18" xfId="0" applyFont="1" applyBorder="1" applyAlignment="1">
      <alignment horizontal="left" wrapText="1"/>
    </xf>
    <xf numFmtId="0" fontId="35" fillId="0" borderId="1" xfId="0" applyFont="1" applyBorder="1" applyAlignment="1">
      <alignment horizontal="left" wrapText="1"/>
    </xf>
    <xf numFmtId="0" fontId="17" fillId="0" borderId="18" xfId="0" applyFont="1" applyBorder="1" applyAlignment="1">
      <alignment horizontal="left" vertical="top" wrapText="1"/>
    </xf>
    <xf numFmtId="0" fontId="17" fillId="0" borderId="1" xfId="0" applyFont="1" applyBorder="1" applyAlignment="1">
      <alignment horizontal="left" vertical="top" wrapText="1"/>
    </xf>
    <xf numFmtId="0" fontId="17" fillId="0" borderId="18" xfId="0" applyFont="1" applyFill="1" applyBorder="1" applyAlignment="1">
      <alignment horizontal="left" vertical="top" wrapText="1"/>
    </xf>
    <xf numFmtId="0" fontId="17" fillId="0" borderId="4" xfId="0" applyFont="1" applyBorder="1" applyAlignment="1">
      <alignment horizontal="left" vertical="top" wrapText="1"/>
    </xf>
    <xf numFmtId="164" fontId="17" fillId="0" borderId="1" xfId="0" applyNumberFormat="1" applyFont="1" applyBorder="1" applyAlignment="1">
      <alignment horizontal="left" wrapText="1"/>
    </xf>
    <xf numFmtId="164" fontId="3" fillId="0" borderId="0" xfId="0" applyNumberFormat="1" applyFont="1" applyAlignment="1">
      <alignment horizontal="left" vertical="top"/>
    </xf>
    <xf numFmtId="164" fontId="17" fillId="0" borderId="5" xfId="0" applyNumberFormat="1" applyFont="1" applyBorder="1" applyAlignment="1">
      <alignment horizontal="left" wrapText="1"/>
    </xf>
    <xf numFmtId="164" fontId="17" fillId="0" borderId="1" xfId="0" applyNumberFormat="1" applyFont="1" applyFill="1" applyBorder="1" applyAlignment="1">
      <alignment horizontal="left" wrapText="1"/>
    </xf>
    <xf numFmtId="164" fontId="34" fillId="0" borderId="1" xfId="0" applyNumberFormat="1" applyFont="1" applyBorder="1" applyAlignment="1">
      <alignment horizontal="left" wrapText="1"/>
    </xf>
    <xf numFmtId="164" fontId="17" fillId="0" borderId="5" xfId="0" applyNumberFormat="1" applyFont="1" applyFill="1" applyBorder="1" applyAlignment="1">
      <alignment horizontal="left" wrapText="1"/>
    </xf>
    <xf numFmtId="164" fontId="17" fillId="0" borderId="1" xfId="0" applyNumberFormat="1" applyFont="1" applyBorder="1" applyAlignment="1">
      <alignment horizontal="left"/>
    </xf>
    <xf numFmtId="164" fontId="17" fillId="0" borderId="18" xfId="0" applyNumberFormat="1" applyFont="1" applyFill="1" applyBorder="1" applyAlignment="1">
      <alignment horizontal="left" wrapText="1"/>
    </xf>
    <xf numFmtId="164" fontId="17" fillId="0" borderId="18" xfId="0" applyNumberFormat="1" applyFont="1" applyBorder="1" applyAlignment="1">
      <alignment horizontal="left"/>
    </xf>
    <xf numFmtId="164" fontId="17" fillId="0" borderId="18" xfId="0" applyNumberFormat="1" applyFont="1" applyBorder="1" applyAlignment="1">
      <alignment horizontal="left" wrapText="1"/>
    </xf>
    <xf numFmtId="164" fontId="17" fillId="0" borderId="0" xfId="0" applyNumberFormat="1" applyFont="1" applyAlignment="1">
      <alignment horizontal="left" wrapText="1"/>
    </xf>
    <xf numFmtId="164" fontId="0" fillId="0" borderId="0" xfId="0" applyNumberFormat="1" applyAlignment="1">
      <alignment horizontal="left" vertical="top"/>
    </xf>
    <xf numFmtId="6" fontId="28" fillId="0" borderId="0" xfId="2" applyNumberFormat="1" applyFont="1" applyFill="1" applyBorder="1" applyAlignment="1">
      <alignment horizontal="left" wrapText="1"/>
    </xf>
    <xf numFmtId="0" fontId="28" fillId="0" borderId="0" xfId="0" applyFont="1" applyFill="1" applyBorder="1" applyAlignment="1">
      <alignment horizontal="left" wrapText="1"/>
    </xf>
    <xf numFmtId="0" fontId="24" fillId="4" borderId="18" xfId="0" applyNumberFormat="1" applyFont="1" applyFill="1" applyBorder="1" applyAlignment="1">
      <alignment horizontal="left" wrapText="1"/>
    </xf>
    <xf numFmtId="6" fontId="24" fillId="4" borderId="18" xfId="0" applyNumberFormat="1" applyFont="1" applyFill="1" applyBorder="1" applyAlignment="1">
      <alignment horizontal="center" wrapText="1"/>
    </xf>
    <xf numFmtId="0" fontId="17" fillId="4" borderId="3" xfId="0" applyFont="1" applyFill="1" applyBorder="1" applyAlignment="1">
      <alignment horizontal="left" wrapText="1"/>
    </xf>
    <xf numFmtId="0" fontId="17" fillId="4" borderId="5" xfId="0" applyFont="1" applyFill="1" applyBorder="1" applyAlignment="1">
      <alignment horizontal="left" wrapText="1"/>
    </xf>
    <xf numFmtId="0" fontId="17" fillId="0" borderId="18" xfId="0" applyFont="1" applyFill="1" applyBorder="1" applyAlignment="1">
      <alignment vertical="top" wrapText="1"/>
    </xf>
    <xf numFmtId="164" fontId="17" fillId="0" borderId="5" xfId="0" applyNumberFormat="1" applyFont="1" applyBorder="1" applyAlignment="1">
      <alignment horizontal="center" wrapText="1"/>
    </xf>
    <xf numFmtId="164" fontId="17" fillId="0" borderId="1" xfId="0" applyNumberFormat="1" applyFont="1" applyFill="1" applyBorder="1" applyAlignment="1">
      <alignment horizontal="center" wrapText="1"/>
    </xf>
    <xf numFmtId="0" fontId="30" fillId="7" borderId="41" xfId="0" applyFont="1" applyFill="1" applyBorder="1" applyAlignment="1" applyProtection="1">
      <alignment wrapText="1"/>
      <protection locked="0"/>
    </xf>
    <xf numFmtId="0" fontId="30" fillId="7" borderId="41" xfId="0" applyFont="1" applyFill="1" applyBorder="1" applyAlignment="1">
      <alignment wrapText="1"/>
    </xf>
    <xf numFmtId="0" fontId="30" fillId="0" borderId="41" xfId="0" applyFont="1" applyFill="1" applyBorder="1" applyAlignment="1">
      <alignment wrapText="1"/>
    </xf>
    <xf numFmtId="0" fontId="30" fillId="7" borderId="41" xfId="0" applyFont="1" applyFill="1" applyBorder="1" applyAlignment="1">
      <alignment horizontal="left" wrapText="1"/>
    </xf>
    <xf numFmtId="0" fontId="17" fillId="7" borderId="40" xfId="0" applyFont="1" applyFill="1" applyBorder="1" applyAlignment="1">
      <alignment horizontal="left" wrapText="1"/>
    </xf>
    <xf numFmtId="0" fontId="17" fillId="7" borderId="42" xfId="0" applyFont="1" applyFill="1" applyBorder="1" applyAlignment="1">
      <alignment wrapText="1"/>
    </xf>
    <xf numFmtId="0" fontId="17" fillId="0" borderId="24" xfId="0" applyFont="1" applyBorder="1" applyAlignment="1">
      <alignment horizontal="left" wrapText="1"/>
    </xf>
    <xf numFmtId="0" fontId="35" fillId="0" borderId="24" xfId="0" applyFont="1" applyBorder="1" applyAlignment="1">
      <alignment horizontal="left" wrapText="1"/>
    </xf>
    <xf numFmtId="0" fontId="24" fillId="0" borderId="0" xfId="0" applyFont="1" applyFill="1" applyBorder="1" applyAlignment="1">
      <alignment horizontal="right" wrapText="1"/>
    </xf>
    <xf numFmtId="0" fontId="24" fillId="0" borderId="0" xfId="0" applyNumberFormat="1" applyFont="1" applyFill="1" applyBorder="1" applyAlignment="1">
      <alignment horizontal="left" wrapText="1"/>
    </xf>
    <xf numFmtId="6" fontId="24" fillId="0" borderId="0" xfId="0" applyNumberFormat="1" applyFont="1" applyFill="1" applyBorder="1" applyAlignment="1">
      <alignment horizontal="center" wrapText="1"/>
    </xf>
    <xf numFmtId="164" fontId="17" fillId="0" borderId="0" xfId="0" applyNumberFormat="1" applyFont="1" applyFill="1" applyBorder="1" applyAlignment="1">
      <alignment horizontal="left" wrapText="1"/>
    </xf>
    <xf numFmtId="0" fontId="17" fillId="0" borderId="41" xfId="0" applyFont="1" applyBorder="1" applyAlignment="1">
      <alignment wrapText="1"/>
    </xf>
    <xf numFmtId="0" fontId="17" fillId="0" borderId="43" xfId="0" applyFont="1" applyBorder="1" applyAlignment="1">
      <alignment horizontal="left" wrapText="1"/>
    </xf>
    <xf numFmtId="0" fontId="17" fillId="0" borderId="42" xfId="0" applyFont="1" applyBorder="1" applyAlignment="1">
      <alignment wrapText="1"/>
    </xf>
    <xf numFmtId="0" fontId="17" fillId="0" borderId="42" xfId="0" applyFont="1" applyBorder="1" applyAlignment="1">
      <alignment horizontal="left" wrapText="1"/>
    </xf>
    <xf numFmtId="0" fontId="17" fillId="0" borderId="44" xfId="0" applyNumberFormat="1" applyFont="1" applyBorder="1" applyAlignment="1">
      <alignment horizontal="left" wrapText="1"/>
    </xf>
    <xf numFmtId="6" fontId="17" fillId="0" borderId="44" xfId="2" applyNumberFormat="1" applyFont="1" applyFill="1" applyBorder="1" applyAlignment="1">
      <alignment horizontal="center" wrapText="1"/>
    </xf>
    <xf numFmtId="164" fontId="17" fillId="0" borderId="35" xfId="0" applyNumberFormat="1" applyFont="1" applyBorder="1" applyAlignment="1">
      <alignment horizontal="left" wrapText="1"/>
    </xf>
    <xf numFmtId="0" fontId="17" fillId="4" borderId="18" xfId="0" applyFont="1" applyFill="1" applyBorder="1" applyAlignment="1">
      <alignment horizontal="left" wrapText="1"/>
    </xf>
    <xf numFmtId="0" fontId="15" fillId="0" borderId="0" xfId="0" applyFont="1" applyFill="1" applyAlignment="1">
      <alignment horizontal="left"/>
    </xf>
    <xf numFmtId="0" fontId="0" fillId="0" borderId="0" xfId="0" applyFill="1" applyAlignment="1">
      <alignment horizontal="center" vertical="top"/>
    </xf>
    <xf numFmtId="164" fontId="17" fillId="0" borderId="18" xfId="0" applyNumberFormat="1" applyFont="1" applyFill="1" applyBorder="1" applyAlignment="1">
      <alignment horizontal="center" wrapText="1"/>
    </xf>
    <xf numFmtId="0" fontId="37" fillId="0" borderId="0" xfId="5" applyFill="1" applyAlignment="1">
      <alignment horizontal="center" vertical="top"/>
    </xf>
    <xf numFmtId="0" fontId="35" fillId="0" borderId="5" xfId="0" applyFont="1" applyBorder="1" applyAlignment="1">
      <alignment horizontal="left" wrapText="1"/>
    </xf>
    <xf numFmtId="164" fontId="0" fillId="0" borderId="0" xfId="0" applyNumberFormat="1" applyFill="1" applyBorder="1" applyAlignment="1">
      <alignment horizontal="left" vertical="top"/>
    </xf>
    <xf numFmtId="6" fontId="0" fillId="0" borderId="0" xfId="0" applyNumberFormat="1" applyAlignment="1">
      <alignment horizontal="left" vertical="top"/>
    </xf>
    <xf numFmtId="164" fontId="0" fillId="0" borderId="0" xfId="0" applyNumberFormat="1" applyAlignment="1">
      <alignment horizontal="center" vertical="top"/>
    </xf>
    <xf numFmtId="164" fontId="0" fillId="0" borderId="0" xfId="0" applyNumberFormat="1" applyFill="1" applyBorder="1" applyAlignment="1">
      <alignment horizontal="center" vertical="top"/>
    </xf>
    <xf numFmtId="164" fontId="0" fillId="0" borderId="0" xfId="0" applyNumberFormat="1" applyAlignment="1">
      <alignment horizontal="left"/>
    </xf>
    <xf numFmtId="0" fontId="5" fillId="0" borderId="0" xfId="1" applyFill="1" applyBorder="1" applyAlignment="1"/>
    <xf numFmtId="0" fontId="17" fillId="0" borderId="18" xfId="0" applyFont="1" applyFill="1" applyBorder="1" applyAlignment="1">
      <alignment horizontal="left"/>
    </xf>
    <xf numFmtId="0" fontId="17" fillId="0" borderId="1" xfId="0" applyFont="1" applyFill="1" applyBorder="1" applyAlignment="1">
      <alignment horizontal="left"/>
    </xf>
    <xf numFmtId="0" fontId="29" fillId="0" borderId="18" xfId="0" applyFont="1" applyBorder="1" applyAlignment="1">
      <alignment horizontal="left" vertical="top" wrapText="1"/>
    </xf>
    <xf numFmtId="0" fontId="24" fillId="4" borderId="18" xfId="0" applyFont="1" applyFill="1" applyBorder="1" applyAlignment="1">
      <alignment horizontal="right" wrapText="1"/>
    </xf>
    <xf numFmtId="0" fontId="16" fillId="4" borderId="8" xfId="0" applyFont="1" applyFill="1" applyBorder="1" applyAlignment="1">
      <alignment horizontal="center" wrapText="1"/>
    </xf>
    <xf numFmtId="0" fontId="16" fillId="4" borderId="9" xfId="0" applyFont="1" applyFill="1" applyBorder="1" applyAlignment="1">
      <alignment horizontal="center" wrapText="1"/>
    </xf>
    <xf numFmtId="0" fontId="16" fillId="4" borderId="10" xfId="0" applyFont="1" applyFill="1" applyBorder="1" applyAlignment="1">
      <alignment horizontal="center" wrapText="1"/>
    </xf>
    <xf numFmtId="0" fontId="20" fillId="4" borderId="8" xfId="0" applyFont="1" applyFill="1" applyBorder="1" applyAlignment="1">
      <alignment horizontal="center" wrapText="1"/>
    </xf>
    <xf numFmtId="0" fontId="20" fillId="4" borderId="9" xfId="0" applyFont="1" applyFill="1" applyBorder="1" applyAlignment="1">
      <alignment horizontal="center" wrapText="1"/>
    </xf>
    <xf numFmtId="0" fontId="20" fillId="4" borderId="10" xfId="0" applyFont="1" applyFill="1" applyBorder="1" applyAlignment="1">
      <alignment horizontal="center" wrapText="1"/>
    </xf>
    <xf numFmtId="0" fontId="5" fillId="0" borderId="0" xfId="1" applyFill="1" applyBorder="1" applyAlignment="1"/>
    <xf numFmtId="0" fontId="2" fillId="3" borderId="16" xfId="0" applyFont="1" applyFill="1" applyBorder="1" applyAlignment="1">
      <alignment horizontal="left" wrapText="1"/>
    </xf>
    <xf numFmtId="0" fontId="3" fillId="3" borderId="0" xfId="0" applyFont="1" applyFill="1" applyAlignment="1">
      <alignment horizontal="left" wrapText="1"/>
    </xf>
    <xf numFmtId="0" fontId="0" fillId="3" borderId="0" xfId="0" applyFill="1" applyAlignment="1">
      <alignment horizontal="left" wrapText="1"/>
    </xf>
    <xf numFmtId="0" fontId="0" fillId="3" borderId="17" xfId="0" applyFill="1" applyBorder="1" applyAlignment="1">
      <alignment horizontal="left" wrapText="1"/>
    </xf>
    <xf numFmtId="0" fontId="19" fillId="0" borderId="21" xfId="0" applyFont="1" applyBorder="1" applyAlignment="1">
      <alignment horizontal="center"/>
    </xf>
    <xf numFmtId="0" fontId="12" fillId="3" borderId="24" xfId="0" applyFont="1" applyFill="1" applyBorder="1" applyAlignment="1">
      <alignment horizontal="center"/>
    </xf>
    <xf numFmtId="0" fontId="5" fillId="3" borderId="18" xfId="1" applyFill="1" applyBorder="1" applyAlignment="1">
      <alignment horizontal="center" vertical="top"/>
    </xf>
    <xf numFmtId="0" fontId="5" fillId="3" borderId="18" xfId="1" applyFill="1" applyBorder="1" applyAlignment="1">
      <alignment horizontal="center"/>
    </xf>
    <xf numFmtId="0" fontId="23" fillId="0" borderId="12" xfId="0" applyFont="1" applyBorder="1" applyAlignment="1">
      <alignment horizontal="center" wrapText="1"/>
    </xf>
    <xf numFmtId="0" fontId="23" fillId="0" borderId="13" xfId="0" applyFont="1" applyBorder="1" applyAlignment="1">
      <alignment horizontal="center" wrapText="1"/>
    </xf>
    <xf numFmtId="0" fontId="18" fillId="0" borderId="8" xfId="0" applyFont="1" applyBorder="1" applyAlignment="1">
      <alignment horizontal="center" wrapText="1"/>
    </xf>
    <xf numFmtId="0" fontId="18" fillId="0" borderId="10" xfId="0" applyFont="1" applyBorder="1" applyAlignment="1">
      <alignment horizontal="center" wrapText="1"/>
    </xf>
    <xf numFmtId="0" fontId="19" fillId="0" borderId="16" xfId="0" applyFont="1" applyBorder="1" applyAlignment="1">
      <alignment horizontal="center"/>
    </xf>
    <xf numFmtId="0" fontId="19" fillId="0" borderId="0" xfId="0" applyFont="1" applyAlignment="1">
      <alignment horizontal="center"/>
    </xf>
    <xf numFmtId="0" fontId="7" fillId="0" borderId="14" xfId="0" applyFont="1" applyBorder="1" applyAlignment="1">
      <alignment horizontal="center" wrapText="1"/>
    </xf>
    <xf numFmtId="0" fontId="7" fillId="0" borderId="15" xfId="0" applyFont="1" applyBorder="1" applyAlignment="1">
      <alignment horizontal="center"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4" fillId="4" borderId="36" xfId="0" applyFont="1" applyFill="1" applyBorder="1" applyAlignment="1">
      <alignment horizontal="left" wrapText="1"/>
    </xf>
    <xf numFmtId="0" fontId="24" fillId="4" borderId="37" xfId="0" applyFont="1" applyFill="1" applyBorder="1" applyAlignment="1">
      <alignment horizontal="left" wrapText="1"/>
    </xf>
    <xf numFmtId="0" fontId="24" fillId="4" borderId="31" xfId="0" applyFont="1" applyFill="1" applyBorder="1" applyAlignment="1">
      <alignment horizontal="left" wrapText="1"/>
    </xf>
    <xf numFmtId="0" fontId="24" fillId="4" borderId="18" xfId="0" applyFont="1" applyFill="1" applyBorder="1" applyAlignment="1">
      <alignment horizontal="left" wrapText="1"/>
    </xf>
    <xf numFmtId="0" fontId="24" fillId="4" borderId="38" xfId="0" applyFont="1" applyFill="1" applyBorder="1" applyAlignment="1">
      <alignment horizontal="left" wrapText="1"/>
    </xf>
    <xf numFmtId="0" fontId="24" fillId="4" borderId="30" xfId="0" applyFont="1" applyFill="1" applyBorder="1" applyAlignment="1">
      <alignment horizontal="left" wrapText="1"/>
    </xf>
    <xf numFmtId="0" fontId="24" fillId="4" borderId="39" xfId="0" applyFont="1" applyFill="1" applyBorder="1" applyAlignment="1">
      <alignment horizontal="left" wrapText="1"/>
    </xf>
    <xf numFmtId="0" fontId="36" fillId="4" borderId="18" xfId="0" applyFont="1" applyFill="1" applyBorder="1" applyAlignment="1">
      <alignment horizontal="left" wrapText="1"/>
    </xf>
  </cellXfs>
  <cellStyles count="6">
    <cellStyle name="Comma" xfId="2" builtinId="3"/>
    <cellStyle name="Comma 2" xfId="4" xr:uid="{00000000-0005-0000-0000-000001000000}"/>
    <cellStyle name="Currency" xfId="3" builtinId="4"/>
    <cellStyle name="Hyperlink" xfId="1"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ac.edu/AdminServices/BudgetAccounting/Documents/Forms%20and%20instructions/Procedures/SAC%20Planning%20and%20Budget%20Priorities%202020-2021.PDF" TargetMode="External"/><Relationship Id="rId7" Type="http://schemas.openxmlformats.org/officeDocument/2006/relationships/hyperlink" Target="file:///C:/Users/mg41602/AppData/Local/Microsoft/Windows/Resource%20Allocation%20Request_Procedures.pdf" TargetMode="External"/><Relationship Id="rId2" Type="http://schemas.openxmlformats.org/officeDocument/2006/relationships/hyperlink" Target="https://sac.edu/AdminServices/BudgetAccounting/Documents/Forms%20and%20instructions/Procedures/Resource%20Allocation%20Request%20Procedures.pdf" TargetMode="External"/><Relationship Id="rId1" Type="http://schemas.openxmlformats.org/officeDocument/2006/relationships/hyperlink" Target="https://www.sac.edu/AdminServices/Documents/RSCCD-Master-Planning-Guide-2013.pdf" TargetMode="External"/><Relationship Id="rId6" Type="http://schemas.openxmlformats.org/officeDocument/2006/relationships/hyperlink" Target="https://www.rsccd.edu/Trustees/Documents/ARs/ARs-Chapter%206/AR%206601%20Facility%20Modification%20and%20New%20Construction.pdf" TargetMode="External"/><Relationship Id="rId5" Type="http://schemas.openxmlformats.org/officeDocument/2006/relationships/hyperlink" Target="https://www.sac.edu/AdminServices/Documents/RSCCD-Master-Planning-Guide-2013.pdf" TargetMode="External"/><Relationship Id="rId4" Type="http://schemas.openxmlformats.org/officeDocument/2006/relationships/hyperlink" Target="file:///C:/Users/mg41602/AppData/Local/Microsoft/Windows/FY22-23%20SAC%20Budget%20Priorites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6"/>
  <sheetViews>
    <sheetView tabSelected="1" zoomScale="90" zoomScaleNormal="90" workbookViewId="0">
      <selection activeCell="O2" sqref="O2"/>
    </sheetView>
  </sheetViews>
  <sheetFormatPr defaultRowHeight="12.75" x14ac:dyDescent="0.2"/>
  <cols>
    <col min="1" max="1" width="25.6640625" customWidth="1"/>
    <col min="2" max="2" width="24.1640625" customWidth="1"/>
    <col min="3" max="3" width="24.33203125" customWidth="1"/>
    <col min="4" max="4" width="35.5" customWidth="1"/>
    <col min="5" max="5" width="31" customWidth="1"/>
    <col min="6" max="6" width="24.5" customWidth="1"/>
    <col min="7" max="7" width="29.1640625" customWidth="1"/>
    <col min="8" max="8" width="25.5" customWidth="1"/>
    <col min="9" max="9" width="6.1640625" style="155" customWidth="1"/>
    <col min="10" max="10" width="20.6640625" bestFit="1" customWidth="1"/>
    <col min="11" max="11" width="2.83203125" customWidth="1"/>
    <col min="12" max="12" width="22.33203125" customWidth="1"/>
    <col min="13" max="13" width="37.83203125" style="46" customWidth="1"/>
    <col min="14" max="14" width="17.1640625" style="197" customWidth="1"/>
    <col min="15" max="15" width="32.1640625" style="6" customWidth="1"/>
  </cols>
  <sheetData>
    <row r="1" spans="1:15" ht="32.25" thickBot="1" x14ac:dyDescent="0.55000000000000004">
      <c r="A1" s="242" t="s">
        <v>0</v>
      </c>
      <c r="B1" s="243"/>
      <c r="C1" s="243"/>
      <c r="D1" s="243"/>
      <c r="E1" s="243"/>
      <c r="F1" s="243"/>
      <c r="G1" s="243"/>
      <c r="H1" s="243"/>
      <c r="I1" s="243"/>
      <c r="J1" s="243"/>
      <c r="K1" s="243"/>
      <c r="L1" s="243"/>
      <c r="M1" s="243"/>
      <c r="N1" s="244"/>
    </row>
    <row r="2" spans="1:15" ht="39.75" customHeight="1" thickBot="1" x14ac:dyDescent="0.35">
      <c r="A2" s="245" t="s">
        <v>1</v>
      </c>
      <c r="B2" s="246"/>
      <c r="C2" s="246"/>
      <c r="D2" s="246"/>
      <c r="E2" s="246"/>
      <c r="F2" s="246"/>
      <c r="G2" s="246"/>
      <c r="H2" s="246"/>
      <c r="I2" s="246"/>
      <c r="J2" s="246"/>
      <c r="K2" s="246"/>
      <c r="L2" s="246"/>
      <c r="M2" s="246"/>
      <c r="N2" s="247"/>
    </row>
    <row r="3" spans="1:15" ht="18" customHeight="1" thickBot="1" x14ac:dyDescent="0.3">
      <c r="A3" s="19" t="s">
        <v>2</v>
      </c>
      <c r="B3" s="257" t="s">
        <v>445</v>
      </c>
      <c r="C3" s="258"/>
      <c r="D3" s="27"/>
      <c r="F3" s="30"/>
      <c r="G3" s="30"/>
      <c r="H3" s="30"/>
      <c r="I3" s="156"/>
      <c r="J3" s="30"/>
      <c r="K3" s="5"/>
      <c r="L3" s="254" t="s">
        <v>3</v>
      </c>
      <c r="M3" s="254"/>
      <c r="N3" s="254"/>
    </row>
    <row r="4" spans="1:15" ht="16.5" thickBot="1" x14ac:dyDescent="0.3">
      <c r="A4" s="16" t="s">
        <v>4</v>
      </c>
      <c r="B4" s="259" t="s">
        <v>405</v>
      </c>
      <c r="C4" s="260"/>
      <c r="D4" s="261" t="s">
        <v>5</v>
      </c>
      <c r="E4" s="262"/>
      <c r="F4" s="262"/>
      <c r="G4" s="262"/>
      <c r="H4" s="262"/>
      <c r="I4" s="262"/>
      <c r="J4" s="262"/>
      <c r="K4" s="8"/>
      <c r="L4" s="255" t="s">
        <v>6</v>
      </c>
      <c r="M4" s="255"/>
      <c r="N4" s="255"/>
    </row>
    <row r="5" spans="1:15" s="1" customFormat="1" ht="13.5" customHeight="1" thickBot="1" x14ac:dyDescent="0.25">
      <c r="H5" s="2"/>
      <c r="I5" s="143"/>
      <c r="J5" s="2"/>
      <c r="K5" s="2"/>
      <c r="L5" s="255" t="s">
        <v>444</v>
      </c>
      <c r="M5" s="255"/>
      <c r="N5" s="255"/>
      <c r="O5" s="7"/>
    </row>
    <row r="6" spans="1:15" s="1" customFormat="1" ht="21.75" customHeight="1" thickBot="1" x14ac:dyDescent="0.35">
      <c r="A6" s="263" t="s">
        <v>7</v>
      </c>
      <c r="B6" s="264"/>
      <c r="H6" s="2"/>
      <c r="I6" s="143"/>
      <c r="J6" s="2"/>
      <c r="K6" s="2"/>
      <c r="L6" s="256" t="s">
        <v>8</v>
      </c>
      <c r="M6" s="256"/>
      <c r="N6" s="256"/>
      <c r="O6" s="7"/>
    </row>
    <row r="7" spans="1:15" s="1" customFormat="1" ht="16.5" thickBot="1" x14ac:dyDescent="0.3">
      <c r="A7" s="28" t="s">
        <v>9</v>
      </c>
      <c r="B7" s="14"/>
      <c r="C7" s="10"/>
      <c r="D7" s="10"/>
      <c r="E7" s="11"/>
      <c r="F7" s="11"/>
      <c r="G7" s="12"/>
      <c r="H7" s="2"/>
      <c r="I7" s="143"/>
      <c r="J7" s="2"/>
      <c r="K7" s="2"/>
      <c r="L7" s="256" t="s">
        <v>10</v>
      </c>
      <c r="M7" s="256"/>
      <c r="N7" s="256"/>
      <c r="O7" s="7"/>
    </row>
    <row r="8" spans="1:15" s="1" customFormat="1" ht="16.5" thickBot="1" x14ac:dyDescent="0.3">
      <c r="A8" s="9" t="s">
        <v>11</v>
      </c>
      <c r="B8" s="13"/>
      <c r="C8" s="29"/>
      <c r="D8" s="13"/>
      <c r="E8" s="11"/>
      <c r="F8" s="11"/>
      <c r="G8" s="12"/>
      <c r="H8" s="2"/>
      <c r="I8" s="143"/>
      <c r="J8" s="2"/>
      <c r="K8" s="2"/>
      <c r="L8" s="248"/>
      <c r="M8" s="248"/>
      <c r="N8" s="187"/>
      <c r="O8" s="7"/>
    </row>
    <row r="9" spans="1:15" s="1" customFormat="1" ht="32.25" customHeight="1" thickBot="1" x14ac:dyDescent="0.25">
      <c r="A9" s="265" t="s">
        <v>12</v>
      </c>
      <c r="B9" s="266"/>
      <c r="C9" s="266"/>
      <c r="D9" s="266"/>
      <c r="E9" s="266"/>
      <c r="F9" s="266"/>
      <c r="G9" s="267"/>
      <c r="H9" s="2"/>
      <c r="I9" s="143"/>
      <c r="J9" s="2"/>
      <c r="K9" s="2"/>
      <c r="L9" s="35"/>
      <c r="M9" s="237"/>
      <c r="N9" s="187"/>
      <c r="O9" s="7"/>
    </row>
    <row r="10" spans="1:15" s="1" customFormat="1" ht="18" customHeight="1" thickBot="1" x14ac:dyDescent="0.3">
      <c r="A10" s="249" t="s">
        <v>13</v>
      </c>
      <c r="B10" s="250"/>
      <c r="C10" s="250"/>
      <c r="D10" s="251"/>
      <c r="E10" s="251"/>
      <c r="F10" s="251"/>
      <c r="G10" s="252"/>
      <c r="H10" s="2"/>
      <c r="I10" s="143"/>
      <c r="J10" s="2"/>
      <c r="K10" s="2"/>
      <c r="L10" s="253" t="s">
        <v>14</v>
      </c>
      <c r="M10" s="253"/>
      <c r="N10" s="253"/>
      <c r="O10" s="7"/>
    </row>
    <row r="11" spans="1:15" s="15" customFormat="1" ht="132.75" customHeight="1" thickTop="1" thickBot="1" x14ac:dyDescent="0.3">
      <c r="A11" s="36" t="s">
        <v>15</v>
      </c>
      <c r="B11" s="37" t="s">
        <v>16</v>
      </c>
      <c r="C11" s="37" t="s">
        <v>17</v>
      </c>
      <c r="D11" s="38" t="s">
        <v>18</v>
      </c>
      <c r="E11" s="39" t="s">
        <v>19</v>
      </c>
      <c r="F11" s="40" t="s">
        <v>20</v>
      </c>
      <c r="G11" s="37" t="s">
        <v>21</v>
      </c>
      <c r="H11" s="39" t="s">
        <v>22</v>
      </c>
      <c r="I11" s="157" t="s">
        <v>23</v>
      </c>
      <c r="J11" s="41" t="s">
        <v>24</v>
      </c>
      <c r="K11" s="20"/>
      <c r="L11" s="17" t="s">
        <v>25</v>
      </c>
      <c r="M11" s="17" t="s">
        <v>26</v>
      </c>
      <c r="N11" s="18" t="s">
        <v>27</v>
      </c>
    </row>
    <row r="12" spans="1:15" ht="104.25" customHeight="1" thickTop="1" x14ac:dyDescent="0.2">
      <c r="A12" s="26" t="s">
        <v>261</v>
      </c>
      <c r="B12" s="26" t="s">
        <v>323</v>
      </c>
      <c r="C12" s="25" t="s">
        <v>324</v>
      </c>
      <c r="D12" s="73" t="s">
        <v>325</v>
      </c>
      <c r="E12" s="240" t="s">
        <v>326</v>
      </c>
      <c r="F12" s="26" t="s">
        <v>327</v>
      </c>
      <c r="G12" s="26" t="s">
        <v>297</v>
      </c>
      <c r="H12" s="26" t="s">
        <v>40</v>
      </c>
      <c r="I12" s="144">
        <v>3</v>
      </c>
      <c r="J12" s="113">
        <v>50000</v>
      </c>
      <c r="K12" s="22"/>
      <c r="L12" s="21" t="s">
        <v>40</v>
      </c>
      <c r="M12" s="231" t="s">
        <v>435</v>
      </c>
      <c r="N12" s="188"/>
    </row>
    <row r="13" spans="1:15" ht="22.5" customHeight="1" x14ac:dyDescent="0.3">
      <c r="A13" s="268" t="s">
        <v>324</v>
      </c>
      <c r="B13" s="269"/>
      <c r="C13" s="269"/>
      <c r="D13" s="269"/>
      <c r="E13" s="269"/>
      <c r="F13" s="269"/>
      <c r="G13" s="269"/>
      <c r="H13" s="270"/>
      <c r="I13" s="200"/>
      <c r="J13" s="201">
        <f>SUM(J12)</f>
        <v>50000</v>
      </c>
      <c r="K13" s="202"/>
      <c r="L13" s="203"/>
      <c r="M13" s="203"/>
      <c r="N13" s="201">
        <f>SUM(N12)</f>
        <v>0</v>
      </c>
    </row>
    <row r="14" spans="1:15" ht="99" customHeight="1" x14ac:dyDescent="0.2">
      <c r="A14" s="26" t="s">
        <v>261</v>
      </c>
      <c r="B14" s="67" t="s">
        <v>279</v>
      </c>
      <c r="C14" s="66" t="s">
        <v>101</v>
      </c>
      <c r="D14" s="67" t="s">
        <v>280</v>
      </c>
      <c r="E14" s="102" t="s">
        <v>264</v>
      </c>
      <c r="F14" s="67" t="s">
        <v>265</v>
      </c>
      <c r="G14" s="67" t="s">
        <v>281</v>
      </c>
      <c r="H14" s="67" t="s">
        <v>40</v>
      </c>
      <c r="I14" s="145">
        <v>1</v>
      </c>
      <c r="J14" s="119">
        <v>10400</v>
      </c>
      <c r="K14" s="24"/>
      <c r="L14" s="21" t="s">
        <v>40</v>
      </c>
      <c r="M14" s="21"/>
      <c r="N14" s="186"/>
    </row>
    <row r="15" spans="1:15" ht="97.5" customHeight="1" x14ac:dyDescent="0.2">
      <c r="A15" s="67" t="s">
        <v>241</v>
      </c>
      <c r="B15" s="67" t="s">
        <v>246</v>
      </c>
      <c r="C15" s="66" t="s">
        <v>101</v>
      </c>
      <c r="D15" s="67" t="s">
        <v>247</v>
      </c>
      <c r="E15" s="67" t="s">
        <v>248</v>
      </c>
      <c r="F15" s="67" t="s">
        <v>249</v>
      </c>
      <c r="G15" s="204" t="s">
        <v>250</v>
      </c>
      <c r="H15" s="67" t="s">
        <v>40</v>
      </c>
      <c r="I15" s="145">
        <v>3</v>
      </c>
      <c r="J15" s="115">
        <v>400</v>
      </c>
      <c r="K15" s="70"/>
      <c r="L15" s="21" t="s">
        <v>40</v>
      </c>
      <c r="M15" s="49"/>
      <c r="N15" s="189"/>
    </row>
    <row r="16" spans="1:15" ht="67.5" customHeight="1" x14ac:dyDescent="0.2">
      <c r="A16" s="26" t="s">
        <v>349</v>
      </c>
      <c r="B16" s="26" t="s">
        <v>359</v>
      </c>
      <c r="C16" s="25" t="s">
        <v>101</v>
      </c>
      <c r="D16" s="26" t="s">
        <v>406</v>
      </c>
      <c r="E16" s="26" t="s">
        <v>352</v>
      </c>
      <c r="F16" s="26" t="s">
        <v>407</v>
      </c>
      <c r="G16" s="26" t="s">
        <v>360</v>
      </c>
      <c r="H16" s="26" t="s">
        <v>40</v>
      </c>
      <c r="I16" s="144">
        <v>3</v>
      </c>
      <c r="J16" s="92">
        <v>500</v>
      </c>
      <c r="K16" s="124"/>
      <c r="L16" s="21" t="s">
        <v>40</v>
      </c>
      <c r="M16" s="142"/>
      <c r="N16" s="190"/>
    </row>
    <row r="17" spans="1:15" ht="76.5" customHeight="1" x14ac:dyDescent="0.2">
      <c r="A17" s="67" t="s">
        <v>364</v>
      </c>
      <c r="B17" s="67" t="s">
        <v>370</v>
      </c>
      <c r="C17" s="66" t="s">
        <v>101</v>
      </c>
      <c r="D17" s="67" t="s">
        <v>408</v>
      </c>
      <c r="E17" s="67" t="s">
        <v>371</v>
      </c>
      <c r="F17" s="67" t="s">
        <v>368</v>
      </c>
      <c r="G17" s="77" t="s">
        <v>40</v>
      </c>
      <c r="H17" s="77" t="s">
        <v>40</v>
      </c>
      <c r="I17" s="145">
        <v>3</v>
      </c>
      <c r="J17" s="116">
        <v>30000</v>
      </c>
      <c r="K17" s="70"/>
      <c r="L17" s="21" t="s">
        <v>40</v>
      </c>
      <c r="M17" s="53"/>
      <c r="N17" s="189"/>
    </row>
    <row r="18" spans="1:15" ht="69.75" customHeight="1" x14ac:dyDescent="0.2">
      <c r="A18" s="67" t="s">
        <v>345</v>
      </c>
      <c r="B18" s="67" t="s">
        <v>194</v>
      </c>
      <c r="C18" s="66" t="s">
        <v>101</v>
      </c>
      <c r="D18" s="67" t="s">
        <v>346</v>
      </c>
      <c r="E18" s="67" t="s">
        <v>347</v>
      </c>
      <c r="F18" s="67" t="s">
        <v>348</v>
      </c>
      <c r="G18" s="66" t="s">
        <v>40</v>
      </c>
      <c r="H18" s="67" t="s">
        <v>40</v>
      </c>
      <c r="I18" s="145">
        <v>4</v>
      </c>
      <c r="J18" s="79">
        <v>2000</v>
      </c>
      <c r="K18" s="70"/>
      <c r="L18" s="21" t="s">
        <v>40</v>
      </c>
      <c r="M18" s="53"/>
      <c r="N18" s="189"/>
    </row>
    <row r="19" spans="1:15" ht="22.5" customHeight="1" x14ac:dyDescent="0.3">
      <c r="A19" s="268" t="s">
        <v>101</v>
      </c>
      <c r="B19" s="269"/>
      <c r="C19" s="269" t="s">
        <v>385</v>
      </c>
      <c r="D19" s="269"/>
      <c r="E19" s="269"/>
      <c r="F19" s="269"/>
      <c r="G19" s="269"/>
      <c r="H19" s="270"/>
      <c r="I19" s="200"/>
      <c r="J19" s="201">
        <f>SUM(J14:J18)</f>
        <v>43300</v>
      </c>
      <c r="K19" s="202"/>
      <c r="L19" s="203"/>
      <c r="M19" s="203"/>
      <c r="N19" s="201">
        <f>SUM(N14:N18)</f>
        <v>0</v>
      </c>
    </row>
    <row r="20" spans="1:15" ht="38.25" x14ac:dyDescent="0.2">
      <c r="A20" s="26" t="s">
        <v>28</v>
      </c>
      <c r="B20" s="26" t="s">
        <v>99</v>
      </c>
      <c r="C20" s="25" t="s">
        <v>97</v>
      </c>
      <c r="D20" s="26" t="s">
        <v>39</v>
      </c>
      <c r="E20" s="26" t="s">
        <v>83</v>
      </c>
      <c r="F20" s="26" t="s">
        <v>100</v>
      </c>
      <c r="G20" s="26" t="s">
        <v>81</v>
      </c>
      <c r="H20" s="26" t="s">
        <v>45</v>
      </c>
      <c r="I20" s="144">
        <v>1</v>
      </c>
      <c r="J20" s="79">
        <v>50000</v>
      </c>
      <c r="K20" s="24"/>
      <c r="L20" s="21" t="s">
        <v>40</v>
      </c>
      <c r="M20" s="23"/>
      <c r="N20" s="186"/>
    </row>
    <row r="21" spans="1:15" ht="89.25" customHeight="1" x14ac:dyDescent="0.2">
      <c r="A21" s="26" t="s">
        <v>261</v>
      </c>
      <c r="B21" s="182" t="s">
        <v>409</v>
      </c>
      <c r="C21" s="25" t="s">
        <v>262</v>
      </c>
      <c r="D21" s="26" t="s">
        <v>263</v>
      </c>
      <c r="E21" s="62" t="s">
        <v>264</v>
      </c>
      <c r="F21" s="26" t="s">
        <v>265</v>
      </c>
      <c r="G21" s="26" t="s">
        <v>266</v>
      </c>
      <c r="H21" s="26" t="s">
        <v>40</v>
      </c>
      <c r="I21" s="144">
        <v>1</v>
      </c>
      <c r="J21" s="113">
        <v>12000</v>
      </c>
      <c r="K21" s="24"/>
      <c r="L21" s="21" t="s">
        <v>40</v>
      </c>
      <c r="M21" s="23"/>
      <c r="N21" s="186"/>
    </row>
    <row r="22" spans="1:15" ht="25.5" x14ac:dyDescent="0.2">
      <c r="A22" s="26" t="s">
        <v>28</v>
      </c>
      <c r="B22" s="26" t="s">
        <v>96</v>
      </c>
      <c r="C22" s="25" t="s">
        <v>97</v>
      </c>
      <c r="D22" s="26" t="s">
        <v>98</v>
      </c>
      <c r="E22" s="26" t="s">
        <v>31</v>
      </c>
      <c r="F22" s="26" t="s">
        <v>78</v>
      </c>
      <c r="G22" s="26" t="s">
        <v>81</v>
      </c>
      <c r="H22" s="26" t="s">
        <v>45</v>
      </c>
      <c r="I22" s="144">
        <v>2</v>
      </c>
      <c r="J22" s="79">
        <v>3000</v>
      </c>
      <c r="K22" s="24"/>
      <c r="L22" s="21" t="s">
        <v>40</v>
      </c>
      <c r="M22" s="23"/>
      <c r="N22" s="186"/>
    </row>
    <row r="23" spans="1:15" ht="71.25" customHeight="1" x14ac:dyDescent="0.2">
      <c r="A23" s="67" t="s">
        <v>364</v>
      </c>
      <c r="B23" s="67" t="s">
        <v>372</v>
      </c>
      <c r="C23" s="66" t="s">
        <v>97</v>
      </c>
      <c r="D23" s="67" t="s">
        <v>373</v>
      </c>
      <c r="E23" s="67" t="s">
        <v>374</v>
      </c>
      <c r="F23" s="67" t="s">
        <v>375</v>
      </c>
      <c r="G23" s="77" t="s">
        <v>40</v>
      </c>
      <c r="H23" s="77" t="s">
        <v>40</v>
      </c>
      <c r="I23" s="145">
        <v>4</v>
      </c>
      <c r="J23" s="116">
        <v>5000</v>
      </c>
      <c r="K23" s="70"/>
      <c r="L23" s="21" t="s">
        <v>40</v>
      </c>
      <c r="M23" s="53"/>
      <c r="N23" s="189"/>
    </row>
    <row r="24" spans="1:15" ht="102" x14ac:dyDescent="0.2">
      <c r="A24" s="67" t="s">
        <v>364</v>
      </c>
      <c r="B24" s="67" t="s">
        <v>380</v>
      </c>
      <c r="C24" s="66" t="s">
        <v>97</v>
      </c>
      <c r="D24" s="67" t="s">
        <v>373</v>
      </c>
      <c r="E24" s="67" t="s">
        <v>378</v>
      </c>
      <c r="F24" s="67" t="s">
        <v>381</v>
      </c>
      <c r="G24" s="77" t="s">
        <v>40</v>
      </c>
      <c r="H24" s="77" t="s">
        <v>40</v>
      </c>
      <c r="I24" s="145">
        <v>7</v>
      </c>
      <c r="J24" s="116">
        <v>8000</v>
      </c>
      <c r="K24" s="70"/>
      <c r="L24" s="21" t="s">
        <v>40</v>
      </c>
      <c r="M24" s="53"/>
      <c r="N24" s="189"/>
    </row>
    <row r="25" spans="1:15" ht="51" x14ac:dyDescent="0.2">
      <c r="A25" s="26" t="s">
        <v>161</v>
      </c>
      <c r="B25" s="26" t="s">
        <v>162</v>
      </c>
      <c r="C25" s="25" t="s">
        <v>97</v>
      </c>
      <c r="D25" s="26" t="s">
        <v>163</v>
      </c>
      <c r="E25" s="26" t="s">
        <v>116</v>
      </c>
      <c r="F25" s="26" t="s">
        <v>164</v>
      </c>
      <c r="G25" s="26" t="s">
        <v>40</v>
      </c>
      <c r="H25" s="26" t="s">
        <v>40</v>
      </c>
      <c r="I25" s="144">
        <v>13</v>
      </c>
      <c r="J25" s="113">
        <v>36000</v>
      </c>
      <c r="K25" s="24"/>
      <c r="L25" s="21" t="s">
        <v>40</v>
      </c>
      <c r="M25" s="23"/>
      <c r="N25" s="186"/>
    </row>
    <row r="26" spans="1:15" ht="22.5" customHeight="1" x14ac:dyDescent="0.3">
      <c r="A26" s="268" t="s">
        <v>401</v>
      </c>
      <c r="B26" s="269"/>
      <c r="C26" s="269" t="s">
        <v>386</v>
      </c>
      <c r="D26" s="269"/>
      <c r="E26" s="269"/>
      <c r="F26" s="269"/>
      <c r="G26" s="269"/>
      <c r="H26" s="270"/>
      <c r="I26" s="200"/>
      <c r="J26" s="201">
        <f>SUM(J20:J25)</f>
        <v>114000</v>
      </c>
      <c r="K26" s="202"/>
      <c r="L26" s="203"/>
      <c r="M26" s="203"/>
      <c r="N26" s="201">
        <f>SUM(N20:N25)</f>
        <v>0</v>
      </c>
    </row>
    <row r="27" spans="1:15" ht="38.25" x14ac:dyDescent="0.2">
      <c r="A27" s="26" t="s">
        <v>134</v>
      </c>
      <c r="B27" s="26" t="s">
        <v>135</v>
      </c>
      <c r="C27" s="25" t="s">
        <v>103</v>
      </c>
      <c r="D27" s="26" t="s">
        <v>136</v>
      </c>
      <c r="E27" s="26" t="s">
        <v>121</v>
      </c>
      <c r="F27" s="26" t="s">
        <v>122</v>
      </c>
      <c r="G27" s="25" t="s">
        <v>40</v>
      </c>
      <c r="H27" s="180" t="s">
        <v>137</v>
      </c>
      <c r="I27" s="144">
        <v>4</v>
      </c>
      <c r="J27" s="113">
        <v>37000</v>
      </c>
      <c r="K27" s="24"/>
      <c r="L27" s="21" t="s">
        <v>40</v>
      </c>
      <c r="M27" s="23"/>
      <c r="N27" s="186"/>
      <c r="O27" s="230"/>
    </row>
    <row r="28" spans="1:15" ht="38.25" x14ac:dyDescent="0.2">
      <c r="A28" s="26" t="s">
        <v>140</v>
      </c>
      <c r="B28" s="26" t="s">
        <v>147</v>
      </c>
      <c r="C28" s="25" t="s">
        <v>103</v>
      </c>
      <c r="D28" s="26" t="s">
        <v>148</v>
      </c>
      <c r="E28" s="26" t="s">
        <v>149</v>
      </c>
      <c r="F28" s="26" t="s">
        <v>122</v>
      </c>
      <c r="G28" s="25" t="s">
        <v>40</v>
      </c>
      <c r="H28" s="180" t="s">
        <v>143</v>
      </c>
      <c r="I28" s="144">
        <v>8</v>
      </c>
      <c r="J28" s="113">
        <v>3000</v>
      </c>
      <c r="K28" s="24"/>
      <c r="L28" s="23" t="s">
        <v>430</v>
      </c>
      <c r="M28" s="23" t="s">
        <v>436</v>
      </c>
      <c r="N28" s="186">
        <v>3000</v>
      </c>
      <c r="O28" s="230"/>
    </row>
    <row r="29" spans="1:15" ht="76.5" x14ac:dyDescent="0.2">
      <c r="A29" s="55" t="s">
        <v>201</v>
      </c>
      <c r="B29" s="56" t="s">
        <v>398</v>
      </c>
      <c r="C29" s="78" t="s">
        <v>103</v>
      </c>
      <c r="D29" s="61" t="s">
        <v>229</v>
      </c>
      <c r="E29" s="62" t="s">
        <v>210</v>
      </c>
      <c r="F29" s="26" t="s">
        <v>205</v>
      </c>
      <c r="G29" s="25" t="s">
        <v>40</v>
      </c>
      <c r="H29" s="25"/>
      <c r="I29" s="144">
        <v>11</v>
      </c>
      <c r="J29" s="229">
        <v>1400</v>
      </c>
      <c r="K29" s="123"/>
      <c r="L29" s="21" t="s">
        <v>40</v>
      </c>
      <c r="M29" s="23" t="s">
        <v>436</v>
      </c>
      <c r="N29" s="186">
        <v>1400</v>
      </c>
      <c r="O29" s="228"/>
    </row>
    <row r="30" spans="1:15" ht="38.25" x14ac:dyDescent="0.2">
      <c r="A30" s="26" t="s">
        <v>118</v>
      </c>
      <c r="B30" s="26" t="s">
        <v>159</v>
      </c>
      <c r="C30" s="25" t="s">
        <v>103</v>
      </c>
      <c r="D30" s="26" t="s">
        <v>160</v>
      </c>
      <c r="E30" s="26" t="s">
        <v>149</v>
      </c>
      <c r="F30" s="26" t="s">
        <v>122</v>
      </c>
      <c r="G30" s="25" t="s">
        <v>40</v>
      </c>
      <c r="H30" s="26" t="s">
        <v>40</v>
      </c>
      <c r="I30" s="144">
        <v>12</v>
      </c>
      <c r="J30" s="119">
        <v>5000</v>
      </c>
      <c r="K30" s="24"/>
      <c r="L30" s="21" t="s">
        <v>40</v>
      </c>
      <c r="M30" s="23" t="s">
        <v>436</v>
      </c>
      <c r="N30" s="186">
        <v>5000</v>
      </c>
    </row>
    <row r="31" spans="1:15" ht="38.25" x14ac:dyDescent="0.2">
      <c r="A31" s="55" t="s">
        <v>201</v>
      </c>
      <c r="B31" s="64" t="s">
        <v>400</v>
      </c>
      <c r="C31" s="78" t="s">
        <v>103</v>
      </c>
      <c r="D31" s="64" t="s">
        <v>234</v>
      </c>
      <c r="E31" s="63" t="s">
        <v>232</v>
      </c>
      <c r="F31" s="48" t="s">
        <v>205</v>
      </c>
      <c r="G31" s="25" t="s">
        <v>40</v>
      </c>
      <c r="H31" s="25"/>
      <c r="I31" s="146">
        <v>13</v>
      </c>
      <c r="J31" s="229">
        <v>2000</v>
      </c>
      <c r="K31" s="122"/>
      <c r="L31" s="21" t="s">
        <v>40</v>
      </c>
      <c r="M31" s="23" t="s">
        <v>436</v>
      </c>
      <c r="N31" s="186">
        <v>2000</v>
      </c>
    </row>
    <row r="32" spans="1:15" ht="22.5" customHeight="1" x14ac:dyDescent="0.3">
      <c r="A32" s="268" t="s">
        <v>402</v>
      </c>
      <c r="B32" s="269"/>
      <c r="C32" s="269" t="s">
        <v>387</v>
      </c>
      <c r="D32" s="269"/>
      <c r="E32" s="269"/>
      <c r="F32" s="269"/>
      <c r="G32" s="269"/>
      <c r="H32" s="270"/>
      <c r="I32" s="200"/>
      <c r="J32" s="201">
        <f>SUM(J27:J31)</f>
        <v>48400</v>
      </c>
      <c r="K32" s="202"/>
      <c r="L32" s="203"/>
      <c r="M32" s="203"/>
      <c r="N32" s="201">
        <f>SUM(N27:N31)</f>
        <v>11400</v>
      </c>
      <c r="O32" s="234"/>
    </row>
    <row r="33" spans="1:14" ht="89.25" x14ac:dyDescent="0.2">
      <c r="A33" s="26" t="s">
        <v>28</v>
      </c>
      <c r="B33" s="26" t="s">
        <v>46</v>
      </c>
      <c r="C33" s="25" t="s">
        <v>145</v>
      </c>
      <c r="D33" s="26" t="s">
        <v>48</v>
      </c>
      <c r="E33" s="26" t="s">
        <v>49</v>
      </c>
      <c r="F33" s="26" t="s">
        <v>50</v>
      </c>
      <c r="G33" s="25" t="s">
        <v>33</v>
      </c>
      <c r="H33" s="26"/>
      <c r="I33" s="144">
        <v>1</v>
      </c>
      <c r="J33" s="79">
        <v>73000000</v>
      </c>
      <c r="K33" s="24"/>
      <c r="L33" s="21" t="s">
        <v>40</v>
      </c>
      <c r="M33" s="23"/>
      <c r="N33" s="186"/>
    </row>
    <row r="34" spans="1:14" ht="38.25" x14ac:dyDescent="0.2">
      <c r="A34" s="26" t="s">
        <v>28</v>
      </c>
      <c r="B34" s="26" t="s">
        <v>51</v>
      </c>
      <c r="C34" s="25" t="s">
        <v>145</v>
      </c>
      <c r="D34" s="26" t="s">
        <v>52</v>
      </c>
      <c r="E34" s="26" t="s">
        <v>53</v>
      </c>
      <c r="F34" s="26" t="s">
        <v>54</v>
      </c>
      <c r="G34" s="25" t="s">
        <v>55</v>
      </c>
      <c r="H34" s="26" t="s">
        <v>34</v>
      </c>
      <c r="I34" s="144">
        <v>2</v>
      </c>
      <c r="J34" s="79">
        <v>50000</v>
      </c>
      <c r="K34" s="24"/>
      <c r="L34" s="21" t="s">
        <v>40</v>
      </c>
      <c r="M34" s="23"/>
      <c r="N34" s="186"/>
    </row>
    <row r="35" spans="1:14" ht="63.75" x14ac:dyDescent="0.2">
      <c r="A35" s="26" t="s">
        <v>28</v>
      </c>
      <c r="B35" s="26" t="s">
        <v>56</v>
      </c>
      <c r="C35" s="25" t="s">
        <v>145</v>
      </c>
      <c r="D35" s="26" t="s">
        <v>57</v>
      </c>
      <c r="E35" s="26" t="s">
        <v>58</v>
      </c>
      <c r="F35" s="26" t="s">
        <v>59</v>
      </c>
      <c r="G35" s="25" t="s">
        <v>60</v>
      </c>
      <c r="H35" s="26" t="s">
        <v>34</v>
      </c>
      <c r="I35" s="144">
        <v>3</v>
      </c>
      <c r="J35" s="79">
        <v>20000</v>
      </c>
      <c r="K35" s="24"/>
      <c r="L35" s="21" t="s">
        <v>40</v>
      </c>
      <c r="M35" s="23"/>
      <c r="N35" s="186"/>
    </row>
    <row r="36" spans="1:14" ht="38.25" x14ac:dyDescent="0.2">
      <c r="A36" s="26" t="s">
        <v>140</v>
      </c>
      <c r="B36" s="26" t="s">
        <v>144</v>
      </c>
      <c r="C36" s="25" t="s">
        <v>145</v>
      </c>
      <c r="D36" s="26" t="s">
        <v>146</v>
      </c>
      <c r="E36" s="26" t="s">
        <v>121</v>
      </c>
      <c r="F36" s="26" t="s">
        <v>122</v>
      </c>
      <c r="G36" s="25" t="s">
        <v>40</v>
      </c>
      <c r="H36" s="180" t="s">
        <v>143</v>
      </c>
      <c r="I36" s="144">
        <v>7</v>
      </c>
      <c r="J36" s="113">
        <v>20000</v>
      </c>
      <c r="K36" s="24"/>
      <c r="L36" s="21" t="s">
        <v>40</v>
      </c>
      <c r="M36" s="149"/>
      <c r="N36" s="186"/>
    </row>
    <row r="37" spans="1:14" ht="22.5" customHeight="1" x14ac:dyDescent="0.3">
      <c r="A37" s="268" t="s">
        <v>145</v>
      </c>
      <c r="B37" s="269"/>
      <c r="C37" s="269" t="s">
        <v>388</v>
      </c>
      <c r="D37" s="269"/>
      <c r="E37" s="269"/>
      <c r="F37" s="269"/>
      <c r="G37" s="269"/>
      <c r="H37" s="270"/>
      <c r="I37" s="200"/>
      <c r="J37" s="201">
        <f>SUM(J33:J36)</f>
        <v>73090000</v>
      </c>
      <c r="K37" s="202"/>
      <c r="L37" s="203"/>
      <c r="M37" s="203"/>
      <c r="N37" s="201">
        <f>SUM(N33:N36)</f>
        <v>0</v>
      </c>
    </row>
    <row r="38" spans="1:14" ht="63.75" x14ac:dyDescent="0.2">
      <c r="A38" s="26" t="s">
        <v>28</v>
      </c>
      <c r="B38" s="26" t="s">
        <v>41</v>
      </c>
      <c r="C38" s="25" t="s">
        <v>30</v>
      </c>
      <c r="D38" s="26" t="s">
        <v>42</v>
      </c>
      <c r="E38" s="26" t="s">
        <v>43</v>
      </c>
      <c r="F38" s="26" t="s">
        <v>78</v>
      </c>
      <c r="G38" s="25" t="s">
        <v>44</v>
      </c>
      <c r="H38" s="26" t="s">
        <v>45</v>
      </c>
      <c r="I38" s="144">
        <v>1</v>
      </c>
      <c r="J38" s="79">
        <v>150000</v>
      </c>
      <c r="K38" s="24"/>
      <c r="L38" s="21" t="s">
        <v>430</v>
      </c>
      <c r="M38" s="127" t="s">
        <v>446</v>
      </c>
      <c r="N38" s="186">
        <v>150000</v>
      </c>
    </row>
    <row r="39" spans="1:14" ht="63.75" x14ac:dyDescent="0.2">
      <c r="A39" s="21" t="s">
        <v>28</v>
      </c>
      <c r="B39" s="24" t="s">
        <v>38</v>
      </c>
      <c r="C39" s="25" t="s">
        <v>30</v>
      </c>
      <c r="D39" s="24" t="s">
        <v>39</v>
      </c>
      <c r="E39" s="22" t="s">
        <v>31</v>
      </c>
      <c r="F39" s="42" t="s">
        <v>78</v>
      </c>
      <c r="G39" s="26" t="s">
        <v>33</v>
      </c>
      <c r="H39" s="43" t="s">
        <v>40</v>
      </c>
      <c r="I39" s="147">
        <v>2</v>
      </c>
      <c r="J39" s="111">
        <v>600000</v>
      </c>
      <c r="K39" s="23"/>
      <c r="L39" s="21" t="s">
        <v>430</v>
      </c>
      <c r="M39" s="127" t="s">
        <v>446</v>
      </c>
      <c r="N39" s="186">
        <v>600000</v>
      </c>
    </row>
    <row r="40" spans="1:14" ht="63.75" x14ac:dyDescent="0.2">
      <c r="A40" s="21" t="s">
        <v>28</v>
      </c>
      <c r="B40" s="185" t="s">
        <v>29</v>
      </c>
      <c r="C40" s="25" t="s">
        <v>30</v>
      </c>
      <c r="D40" s="22" t="s">
        <v>109</v>
      </c>
      <c r="E40" s="22" t="s">
        <v>31</v>
      </c>
      <c r="F40" s="42" t="s">
        <v>32</v>
      </c>
      <c r="G40" s="25" t="s">
        <v>33</v>
      </c>
      <c r="H40" s="43" t="s">
        <v>34</v>
      </c>
      <c r="I40" s="147">
        <v>3</v>
      </c>
      <c r="J40" s="111">
        <v>30000</v>
      </c>
      <c r="K40" s="23"/>
      <c r="L40" s="21" t="s">
        <v>430</v>
      </c>
      <c r="M40" s="127" t="s">
        <v>446</v>
      </c>
      <c r="N40" s="186">
        <v>30000</v>
      </c>
    </row>
    <row r="41" spans="1:14" ht="63.75" x14ac:dyDescent="0.2">
      <c r="A41" s="21" t="s">
        <v>28</v>
      </c>
      <c r="B41" s="22" t="s">
        <v>35</v>
      </c>
      <c r="C41" s="25" t="s">
        <v>30</v>
      </c>
      <c r="D41" s="24" t="s">
        <v>36</v>
      </c>
      <c r="E41" s="22" t="s">
        <v>31</v>
      </c>
      <c r="F41" s="104" t="s">
        <v>37</v>
      </c>
      <c r="G41" s="25" t="s">
        <v>33</v>
      </c>
      <c r="H41" s="43" t="s">
        <v>34</v>
      </c>
      <c r="I41" s="147">
        <v>4</v>
      </c>
      <c r="J41" s="114">
        <v>10000</v>
      </c>
      <c r="K41" s="23"/>
      <c r="L41" s="21" t="s">
        <v>430</v>
      </c>
      <c r="M41" s="127" t="s">
        <v>446</v>
      </c>
      <c r="N41" s="186">
        <v>10000</v>
      </c>
    </row>
    <row r="42" spans="1:14" ht="22.5" customHeight="1" x14ac:dyDescent="0.3">
      <c r="A42" s="268" t="s">
        <v>30</v>
      </c>
      <c r="B42" s="269"/>
      <c r="C42" s="269" t="s">
        <v>389</v>
      </c>
      <c r="D42" s="269"/>
      <c r="E42" s="269"/>
      <c r="F42" s="269"/>
      <c r="G42" s="269"/>
      <c r="H42" s="270"/>
      <c r="I42" s="200"/>
      <c r="J42" s="201">
        <f>SUM(J38:J41)</f>
        <v>790000</v>
      </c>
      <c r="K42" s="202"/>
      <c r="L42" s="203"/>
      <c r="M42" s="203"/>
      <c r="N42" s="201">
        <f>SUM(N38:N41)</f>
        <v>790000</v>
      </c>
    </row>
    <row r="43" spans="1:14" ht="63.75" x14ac:dyDescent="0.2">
      <c r="A43" s="21" t="s">
        <v>113</v>
      </c>
      <c r="B43" s="24" t="s">
        <v>114</v>
      </c>
      <c r="C43" s="25" t="s">
        <v>62</v>
      </c>
      <c r="D43" s="24" t="s">
        <v>115</v>
      </c>
      <c r="E43" s="22" t="s">
        <v>116</v>
      </c>
      <c r="F43" s="42" t="s">
        <v>117</v>
      </c>
      <c r="G43" s="26" t="s">
        <v>40</v>
      </c>
      <c r="H43" s="43" t="s">
        <v>40</v>
      </c>
      <c r="I43" s="147">
        <v>1</v>
      </c>
      <c r="J43" s="80">
        <v>10000</v>
      </c>
      <c r="K43" s="23"/>
      <c r="L43" s="21" t="s">
        <v>40</v>
      </c>
      <c r="M43" s="23"/>
      <c r="N43" s="186"/>
    </row>
    <row r="44" spans="1:14" ht="114" customHeight="1" x14ac:dyDescent="0.2">
      <c r="A44" s="21" t="s">
        <v>261</v>
      </c>
      <c r="B44" s="185" t="s">
        <v>267</v>
      </c>
      <c r="C44" s="25" t="s">
        <v>62</v>
      </c>
      <c r="D44" s="44" t="s">
        <v>410</v>
      </c>
      <c r="E44" s="101" t="s">
        <v>268</v>
      </c>
      <c r="F44" s="42" t="s">
        <v>269</v>
      </c>
      <c r="G44" s="26" t="s">
        <v>270</v>
      </c>
      <c r="H44" s="43" t="s">
        <v>40</v>
      </c>
      <c r="I44" s="147">
        <v>1</v>
      </c>
      <c r="J44" s="121">
        <v>6000</v>
      </c>
      <c r="K44" s="23"/>
      <c r="L44" s="21" t="s">
        <v>40</v>
      </c>
      <c r="M44" s="23"/>
      <c r="N44" s="186"/>
    </row>
    <row r="45" spans="1:14" ht="122.25" customHeight="1" x14ac:dyDescent="0.2">
      <c r="A45" s="21" t="s">
        <v>261</v>
      </c>
      <c r="B45" s="159" t="s">
        <v>411</v>
      </c>
      <c r="C45" s="25" t="s">
        <v>62</v>
      </c>
      <c r="D45" s="23" t="s">
        <v>271</v>
      </c>
      <c r="E45" s="22" t="s">
        <v>272</v>
      </c>
      <c r="F45" s="42" t="s">
        <v>273</v>
      </c>
      <c r="G45" s="26" t="s">
        <v>274</v>
      </c>
      <c r="H45" s="26" t="s">
        <v>40</v>
      </c>
      <c r="I45" s="147">
        <v>1</v>
      </c>
      <c r="J45" s="81">
        <v>14700</v>
      </c>
      <c r="K45" s="21"/>
      <c r="L45" s="21" t="s">
        <v>40</v>
      </c>
      <c r="M45" s="21"/>
      <c r="N45" s="188"/>
    </row>
    <row r="46" spans="1:14" ht="119.25" customHeight="1" x14ac:dyDescent="0.2">
      <c r="A46" s="23" t="s">
        <v>261</v>
      </c>
      <c r="B46" s="183" t="s">
        <v>275</v>
      </c>
      <c r="C46" s="25" t="s">
        <v>62</v>
      </c>
      <c r="D46" s="23" t="s">
        <v>276</v>
      </c>
      <c r="E46" s="101" t="s">
        <v>412</v>
      </c>
      <c r="F46" s="42" t="s">
        <v>277</v>
      </c>
      <c r="G46" s="26" t="s">
        <v>278</v>
      </c>
      <c r="H46" s="26" t="s">
        <v>40</v>
      </c>
      <c r="I46" s="147">
        <v>1</v>
      </c>
      <c r="J46" s="81">
        <v>16000</v>
      </c>
      <c r="K46" s="23"/>
      <c r="L46" s="21" t="s">
        <v>40</v>
      </c>
      <c r="M46" s="23"/>
      <c r="N46" s="186"/>
    </row>
    <row r="47" spans="1:14" ht="126.75" customHeight="1" x14ac:dyDescent="0.2">
      <c r="A47" s="23" t="s">
        <v>261</v>
      </c>
      <c r="B47" s="23" t="s">
        <v>282</v>
      </c>
      <c r="C47" s="25" t="s">
        <v>62</v>
      </c>
      <c r="D47" s="23" t="s">
        <v>283</v>
      </c>
      <c r="E47" s="101" t="s">
        <v>284</v>
      </c>
      <c r="F47" s="42" t="s">
        <v>285</v>
      </c>
      <c r="G47" s="26" t="s">
        <v>281</v>
      </c>
      <c r="H47" s="26" t="s">
        <v>40</v>
      </c>
      <c r="I47" s="147">
        <v>1</v>
      </c>
      <c r="J47" s="81">
        <v>20000</v>
      </c>
      <c r="K47" s="23"/>
      <c r="L47" s="21" t="s">
        <v>40</v>
      </c>
      <c r="M47" s="23"/>
      <c r="N47" s="186"/>
    </row>
    <row r="48" spans="1:14" ht="127.5" x14ac:dyDescent="0.2">
      <c r="A48" s="23" t="s">
        <v>261</v>
      </c>
      <c r="B48" s="53" t="s">
        <v>286</v>
      </c>
      <c r="C48" s="66" t="s">
        <v>62</v>
      </c>
      <c r="D48" s="53" t="s">
        <v>287</v>
      </c>
      <c r="E48" s="68" t="s">
        <v>288</v>
      </c>
      <c r="F48" s="105" t="s">
        <v>413</v>
      </c>
      <c r="G48" s="67" t="s">
        <v>289</v>
      </c>
      <c r="H48" s="67" t="s">
        <v>40</v>
      </c>
      <c r="I48" s="148">
        <v>1</v>
      </c>
      <c r="J48" s="88">
        <v>16200</v>
      </c>
      <c r="K48" s="23"/>
      <c r="L48" s="21" t="s">
        <v>40</v>
      </c>
      <c r="M48" s="23"/>
      <c r="N48" s="186"/>
    </row>
    <row r="49" spans="1:15" ht="94.5" customHeight="1" x14ac:dyDescent="0.2">
      <c r="A49" s="53" t="s">
        <v>241</v>
      </c>
      <c r="B49" s="53" t="s">
        <v>256</v>
      </c>
      <c r="C49" s="66" t="s">
        <v>62</v>
      </c>
      <c r="D49" s="53" t="s">
        <v>257</v>
      </c>
      <c r="E49" s="68" t="s">
        <v>258</v>
      </c>
      <c r="F49" s="105" t="s">
        <v>259</v>
      </c>
      <c r="G49" s="66" t="s">
        <v>260</v>
      </c>
      <c r="H49" s="67" t="s">
        <v>40</v>
      </c>
      <c r="I49" s="148">
        <v>3</v>
      </c>
      <c r="J49" s="86">
        <v>2400</v>
      </c>
      <c r="K49" s="53"/>
      <c r="L49" s="21" t="s">
        <v>40</v>
      </c>
      <c r="M49" s="53"/>
      <c r="N49" s="189"/>
    </row>
    <row r="50" spans="1:15" ht="147.75" customHeight="1" x14ac:dyDescent="0.2">
      <c r="A50" s="21" t="s">
        <v>261</v>
      </c>
      <c r="B50" s="24" t="s">
        <v>290</v>
      </c>
      <c r="C50" s="25" t="s">
        <v>62</v>
      </c>
      <c r="D50" s="24" t="s">
        <v>291</v>
      </c>
      <c r="E50" s="101" t="s">
        <v>292</v>
      </c>
      <c r="F50" s="45" t="s">
        <v>414</v>
      </c>
      <c r="G50" s="26" t="s">
        <v>293</v>
      </c>
      <c r="H50" s="43" t="s">
        <v>40</v>
      </c>
      <c r="I50" s="147">
        <v>3</v>
      </c>
      <c r="J50" s="80">
        <v>1000</v>
      </c>
      <c r="K50" s="23"/>
      <c r="L50" s="21" t="s">
        <v>40</v>
      </c>
      <c r="M50" s="23"/>
      <c r="N50" s="186"/>
    </row>
    <row r="51" spans="1:15" ht="109.5" customHeight="1" x14ac:dyDescent="0.2">
      <c r="A51" s="23" t="s">
        <v>191</v>
      </c>
      <c r="B51" s="23" t="s">
        <v>192</v>
      </c>
      <c r="C51" s="129" t="s">
        <v>62</v>
      </c>
      <c r="D51" s="23" t="s">
        <v>193</v>
      </c>
      <c r="E51" s="22" t="s">
        <v>189</v>
      </c>
      <c r="F51" s="42" t="s">
        <v>179</v>
      </c>
      <c r="G51" s="26" t="s">
        <v>40</v>
      </c>
      <c r="H51" s="26" t="s">
        <v>40</v>
      </c>
      <c r="I51" s="147">
        <v>6</v>
      </c>
      <c r="J51" s="120">
        <v>12000</v>
      </c>
      <c r="K51" s="53"/>
      <c r="L51" s="21" t="s">
        <v>40</v>
      </c>
      <c r="M51" s="53"/>
      <c r="N51" s="189"/>
    </row>
    <row r="52" spans="1:15" ht="86.25" customHeight="1" x14ac:dyDescent="0.2">
      <c r="A52" s="94" t="s">
        <v>176</v>
      </c>
      <c r="B52" s="24" t="s">
        <v>194</v>
      </c>
      <c r="C52" s="129" t="s">
        <v>62</v>
      </c>
      <c r="D52" s="22" t="s">
        <v>195</v>
      </c>
      <c r="E52" s="22" t="s">
        <v>189</v>
      </c>
      <c r="F52" s="45" t="s">
        <v>190</v>
      </c>
      <c r="G52" s="26" t="s">
        <v>40</v>
      </c>
      <c r="H52" s="43" t="s">
        <v>40</v>
      </c>
      <c r="I52" s="147">
        <v>7</v>
      </c>
      <c r="J52" s="158">
        <v>8000</v>
      </c>
      <c r="K52" s="53"/>
      <c r="L52" s="21" t="s">
        <v>40</v>
      </c>
      <c r="M52" s="53"/>
      <c r="N52" s="189"/>
    </row>
    <row r="53" spans="1:15" ht="85.5" customHeight="1" x14ac:dyDescent="0.2">
      <c r="A53" s="94" t="s">
        <v>176</v>
      </c>
      <c r="B53" s="23" t="s">
        <v>196</v>
      </c>
      <c r="C53" s="130" t="s">
        <v>62</v>
      </c>
      <c r="D53" s="23" t="s">
        <v>197</v>
      </c>
      <c r="E53" s="22" t="s">
        <v>189</v>
      </c>
      <c r="F53" s="42" t="s">
        <v>190</v>
      </c>
      <c r="G53" s="26" t="s">
        <v>40</v>
      </c>
      <c r="H53" s="26" t="s">
        <v>40</v>
      </c>
      <c r="I53" s="147">
        <v>8</v>
      </c>
      <c r="J53" s="120">
        <v>8000</v>
      </c>
      <c r="K53" s="53"/>
      <c r="L53" s="21" t="s">
        <v>40</v>
      </c>
      <c r="M53" s="53"/>
      <c r="N53" s="189"/>
    </row>
    <row r="54" spans="1:15" ht="111.75" customHeight="1" x14ac:dyDescent="0.2">
      <c r="A54" s="21" t="s">
        <v>28</v>
      </c>
      <c r="B54" s="24" t="s">
        <v>61</v>
      </c>
      <c r="C54" s="129" t="s">
        <v>62</v>
      </c>
      <c r="D54" s="24" t="s">
        <v>63</v>
      </c>
      <c r="E54" s="22" t="s">
        <v>64</v>
      </c>
      <c r="F54" s="42" t="s">
        <v>65</v>
      </c>
      <c r="G54" s="25" t="s">
        <v>66</v>
      </c>
      <c r="H54" s="43" t="s">
        <v>45</v>
      </c>
      <c r="I54" s="147"/>
      <c r="J54" s="111">
        <v>10000</v>
      </c>
      <c r="K54" s="23"/>
      <c r="L54" s="21" t="s">
        <v>40</v>
      </c>
      <c r="M54" s="23"/>
      <c r="N54" s="186"/>
    </row>
    <row r="55" spans="1:15" ht="22.5" customHeight="1" x14ac:dyDescent="0.3">
      <c r="A55" s="268" t="s">
        <v>62</v>
      </c>
      <c r="B55" s="269"/>
      <c r="C55" s="269" t="s">
        <v>390</v>
      </c>
      <c r="D55" s="269"/>
      <c r="E55" s="269"/>
      <c r="F55" s="269"/>
      <c r="G55" s="269"/>
      <c r="H55" s="270"/>
      <c r="I55" s="200"/>
      <c r="J55" s="201">
        <f>SUM(J43:J54)</f>
        <v>124300</v>
      </c>
      <c r="K55" s="202"/>
      <c r="L55" s="203"/>
      <c r="M55" s="203"/>
      <c r="N55" s="201">
        <f>SUM(N43:N54)</f>
        <v>0</v>
      </c>
    </row>
    <row r="56" spans="1:15" ht="87.75" customHeight="1" x14ac:dyDescent="0.2">
      <c r="A56" s="94" t="s">
        <v>176</v>
      </c>
      <c r="B56" s="135" t="s">
        <v>177</v>
      </c>
      <c r="C56" s="137" t="s">
        <v>105</v>
      </c>
      <c r="D56" s="109" t="s">
        <v>415</v>
      </c>
      <c r="E56" s="138" t="s">
        <v>178</v>
      </c>
      <c r="F56" s="106" t="s">
        <v>179</v>
      </c>
      <c r="G56" s="47" t="s">
        <v>40</v>
      </c>
      <c r="H56" s="140" t="s">
        <v>40</v>
      </c>
      <c r="I56" s="147">
        <v>1</v>
      </c>
      <c r="J56" s="141">
        <v>46584.79</v>
      </c>
      <c r="K56" s="53"/>
      <c r="L56" s="21" t="s">
        <v>40</v>
      </c>
      <c r="M56" s="53"/>
      <c r="N56" s="189"/>
    </row>
    <row r="57" spans="1:15" ht="84" customHeight="1" x14ac:dyDescent="0.2">
      <c r="A57" s="93" t="s">
        <v>201</v>
      </c>
      <c r="B57" s="96" t="s">
        <v>202</v>
      </c>
      <c r="C57" s="99" t="s">
        <v>105</v>
      </c>
      <c r="D57" s="96" t="s">
        <v>203</v>
      </c>
      <c r="E57" s="160" t="s">
        <v>204</v>
      </c>
      <c r="F57" s="42" t="s">
        <v>205</v>
      </c>
      <c r="G57" s="25" t="s">
        <v>40</v>
      </c>
      <c r="H57" s="25"/>
      <c r="I57" s="147">
        <v>1</v>
      </c>
      <c r="J57" s="84">
        <v>2500</v>
      </c>
      <c r="K57" s="58"/>
      <c r="L57" s="21" t="s">
        <v>40</v>
      </c>
      <c r="M57" s="23"/>
      <c r="N57" s="186"/>
    </row>
    <row r="58" spans="1:15" ht="111.75" customHeight="1" x14ac:dyDescent="0.2">
      <c r="A58" s="21" t="s">
        <v>261</v>
      </c>
      <c r="B58" s="24" t="s">
        <v>294</v>
      </c>
      <c r="C58" s="129" t="s">
        <v>105</v>
      </c>
      <c r="D58" s="24" t="s">
        <v>295</v>
      </c>
      <c r="E58" s="101" t="s">
        <v>296</v>
      </c>
      <c r="F58" s="42" t="s">
        <v>416</v>
      </c>
      <c r="G58" s="26" t="s">
        <v>297</v>
      </c>
      <c r="H58" s="43" t="s">
        <v>40</v>
      </c>
      <c r="I58" s="147">
        <v>1</v>
      </c>
      <c r="J58" s="161">
        <v>446549.13</v>
      </c>
      <c r="K58" s="23"/>
      <c r="L58" s="21" t="s">
        <v>40</v>
      </c>
      <c r="M58" s="23"/>
      <c r="N58" s="186"/>
    </row>
    <row r="59" spans="1:15" s="51" customFormat="1" ht="76.5" customHeight="1" x14ac:dyDescent="0.2">
      <c r="A59" s="55" t="s">
        <v>201</v>
      </c>
      <c r="B59" s="56" t="s">
        <v>399</v>
      </c>
      <c r="C59" s="78" t="s">
        <v>105</v>
      </c>
      <c r="D59" s="61" t="s">
        <v>206</v>
      </c>
      <c r="E59" s="54" t="s">
        <v>207</v>
      </c>
      <c r="F59" s="26" t="s">
        <v>205</v>
      </c>
      <c r="G59" s="25" t="s">
        <v>40</v>
      </c>
      <c r="H59" s="25"/>
      <c r="I59" s="144">
        <v>2</v>
      </c>
      <c r="J59" s="110">
        <v>150000</v>
      </c>
      <c r="K59" s="125"/>
      <c r="L59" s="21" t="s">
        <v>40</v>
      </c>
      <c r="M59" s="21"/>
      <c r="N59" s="188"/>
      <c r="O59" s="50"/>
    </row>
    <row r="60" spans="1:15" s="51" customFormat="1" ht="84" customHeight="1" x14ac:dyDescent="0.2">
      <c r="A60" s="47" t="s">
        <v>176</v>
      </c>
      <c r="B60" s="47" t="s">
        <v>180</v>
      </c>
      <c r="C60" s="131" t="s">
        <v>105</v>
      </c>
      <c r="D60" s="48" t="s">
        <v>181</v>
      </c>
      <c r="E60" s="48" t="s">
        <v>178</v>
      </c>
      <c r="F60" s="48" t="s">
        <v>179</v>
      </c>
      <c r="G60" s="47" t="s">
        <v>40</v>
      </c>
      <c r="H60" s="48" t="s">
        <v>40</v>
      </c>
      <c r="I60" s="144">
        <v>2</v>
      </c>
      <c r="J60" s="82">
        <v>88149.440000000002</v>
      </c>
      <c r="K60" s="49"/>
      <c r="L60" s="21" t="s">
        <v>40</v>
      </c>
      <c r="M60" s="49"/>
      <c r="N60" s="191"/>
      <c r="O60" s="50"/>
    </row>
    <row r="61" spans="1:15" s="51" customFormat="1" ht="63" customHeight="1" x14ac:dyDescent="0.2">
      <c r="A61" s="67" t="s">
        <v>331</v>
      </c>
      <c r="B61" s="67" t="s">
        <v>332</v>
      </c>
      <c r="C61" s="66" t="s">
        <v>105</v>
      </c>
      <c r="D61" s="67" t="s">
        <v>333</v>
      </c>
      <c r="E61" s="67" t="s">
        <v>334</v>
      </c>
      <c r="F61" s="67" t="s">
        <v>335</v>
      </c>
      <c r="G61" s="66" t="s">
        <v>40</v>
      </c>
      <c r="H61" s="67" t="s">
        <v>40</v>
      </c>
      <c r="I61" s="145">
        <v>2</v>
      </c>
      <c r="J61" s="79">
        <v>115040.8</v>
      </c>
      <c r="K61" s="49"/>
      <c r="L61" s="21" t="s">
        <v>40</v>
      </c>
      <c r="M61" s="49"/>
      <c r="N61" s="191"/>
      <c r="O61" s="50"/>
    </row>
    <row r="62" spans="1:15" s="51" customFormat="1" ht="94.5" customHeight="1" x14ac:dyDescent="0.2">
      <c r="A62" s="47" t="s">
        <v>176</v>
      </c>
      <c r="B62" s="47" t="s">
        <v>182</v>
      </c>
      <c r="C62" s="131" t="s">
        <v>105</v>
      </c>
      <c r="D62" s="48" t="s">
        <v>183</v>
      </c>
      <c r="E62" s="48" t="s">
        <v>184</v>
      </c>
      <c r="F62" s="48" t="s">
        <v>179</v>
      </c>
      <c r="G62" s="47" t="s">
        <v>40</v>
      </c>
      <c r="H62" s="48" t="s">
        <v>40</v>
      </c>
      <c r="I62" s="144">
        <v>3</v>
      </c>
      <c r="J62" s="82">
        <v>148849.71</v>
      </c>
      <c r="K62" s="49"/>
      <c r="L62" s="21" t="s">
        <v>40</v>
      </c>
      <c r="M62" s="49"/>
      <c r="N62" s="191"/>
      <c r="O62" s="50"/>
    </row>
    <row r="63" spans="1:15" s="51" customFormat="1" ht="122.25" customHeight="1" x14ac:dyDescent="0.2">
      <c r="A63" s="47" t="s">
        <v>176</v>
      </c>
      <c r="B63" s="47" t="s">
        <v>185</v>
      </c>
      <c r="C63" s="131" t="s">
        <v>105</v>
      </c>
      <c r="D63" s="48" t="s">
        <v>186</v>
      </c>
      <c r="E63" s="48" t="s">
        <v>178</v>
      </c>
      <c r="F63" s="48" t="s">
        <v>179</v>
      </c>
      <c r="G63" s="47" t="s">
        <v>40</v>
      </c>
      <c r="H63" s="48" t="s">
        <v>40</v>
      </c>
      <c r="I63" s="144">
        <v>4</v>
      </c>
      <c r="J63" s="83">
        <v>170850.8</v>
      </c>
      <c r="K63" s="49"/>
      <c r="L63" s="21" t="s">
        <v>40</v>
      </c>
      <c r="M63" s="52"/>
      <c r="N63" s="191"/>
      <c r="O63" s="50"/>
    </row>
    <row r="64" spans="1:15" s="51" customFormat="1" ht="129.75" customHeight="1" x14ac:dyDescent="0.2">
      <c r="A64" s="67" t="s">
        <v>376</v>
      </c>
      <c r="B64" s="184" t="s">
        <v>417</v>
      </c>
      <c r="C64" s="66" t="s">
        <v>105</v>
      </c>
      <c r="D64" s="67" t="s">
        <v>377</v>
      </c>
      <c r="E64" s="67" t="s">
        <v>378</v>
      </c>
      <c r="F64" s="67" t="s">
        <v>368</v>
      </c>
      <c r="G64" s="77" t="s">
        <v>40</v>
      </c>
      <c r="H64" s="77" t="s">
        <v>40</v>
      </c>
      <c r="I64" s="145">
        <v>5</v>
      </c>
      <c r="J64" s="116">
        <v>25000</v>
      </c>
      <c r="K64" s="53"/>
      <c r="L64" s="21" t="s">
        <v>40</v>
      </c>
      <c r="M64" s="53"/>
      <c r="N64" s="189"/>
      <c r="O64" s="50"/>
    </row>
    <row r="65" spans="1:15" s="51" customFormat="1" ht="106.5" customHeight="1" x14ac:dyDescent="0.2">
      <c r="A65" s="67" t="s">
        <v>376</v>
      </c>
      <c r="B65" s="97" t="s">
        <v>379</v>
      </c>
      <c r="C65" s="66" t="s">
        <v>105</v>
      </c>
      <c r="D65" s="67" t="s">
        <v>377</v>
      </c>
      <c r="E65" s="67" t="s">
        <v>378</v>
      </c>
      <c r="F65" s="67" t="s">
        <v>368</v>
      </c>
      <c r="G65" s="77" t="s">
        <v>40</v>
      </c>
      <c r="H65" s="77" t="s">
        <v>40</v>
      </c>
      <c r="I65" s="145">
        <v>6</v>
      </c>
      <c r="J65" s="116">
        <v>15000</v>
      </c>
      <c r="K65" s="53"/>
      <c r="L65" s="21" t="s">
        <v>40</v>
      </c>
      <c r="M65" s="53"/>
      <c r="N65" s="189"/>
      <c r="O65" s="50"/>
    </row>
    <row r="66" spans="1:15" s="51" customFormat="1" ht="99" customHeight="1" x14ac:dyDescent="0.2">
      <c r="A66" s="67" t="s">
        <v>364</v>
      </c>
      <c r="B66" s="67" t="s">
        <v>382</v>
      </c>
      <c r="C66" s="66" t="s">
        <v>105</v>
      </c>
      <c r="D66" s="67" t="s">
        <v>418</v>
      </c>
      <c r="E66" s="77" t="s">
        <v>383</v>
      </c>
      <c r="F66" s="67" t="s">
        <v>384</v>
      </c>
      <c r="G66" s="77" t="s">
        <v>40</v>
      </c>
      <c r="H66" s="77" t="s">
        <v>40</v>
      </c>
      <c r="I66" s="145">
        <v>8</v>
      </c>
      <c r="J66" s="116">
        <v>6000</v>
      </c>
      <c r="K66" s="53"/>
      <c r="L66" s="21" t="s">
        <v>40</v>
      </c>
      <c r="M66" s="53"/>
      <c r="N66" s="189"/>
      <c r="O66" s="50"/>
    </row>
    <row r="67" spans="1:15" s="51" customFormat="1" ht="79.5" customHeight="1" x14ac:dyDescent="0.2">
      <c r="A67" s="26" t="s">
        <v>118</v>
      </c>
      <c r="B67" s="182" t="s">
        <v>172</v>
      </c>
      <c r="C67" s="25" t="s">
        <v>105</v>
      </c>
      <c r="D67" s="26" t="s">
        <v>173</v>
      </c>
      <c r="E67" s="26" t="s">
        <v>121</v>
      </c>
      <c r="F67" s="26" t="s">
        <v>174</v>
      </c>
      <c r="G67" s="26" t="s">
        <v>40</v>
      </c>
      <c r="H67" s="180" t="s">
        <v>175</v>
      </c>
      <c r="I67" s="144">
        <v>16</v>
      </c>
      <c r="J67" s="113">
        <v>10000</v>
      </c>
      <c r="K67" s="23"/>
      <c r="L67" s="21" t="s">
        <v>40</v>
      </c>
      <c r="M67" s="23"/>
      <c r="N67" s="186"/>
      <c r="O67" s="50"/>
    </row>
    <row r="68" spans="1:15" ht="22.5" customHeight="1" x14ac:dyDescent="0.3">
      <c r="A68" s="268" t="s">
        <v>105</v>
      </c>
      <c r="B68" s="269"/>
      <c r="C68" s="269" t="s">
        <v>391</v>
      </c>
      <c r="D68" s="269"/>
      <c r="E68" s="269"/>
      <c r="F68" s="269"/>
      <c r="G68" s="269"/>
      <c r="H68" s="270"/>
      <c r="I68" s="200"/>
      <c r="J68" s="201">
        <f>SUM(J56:J67)</f>
        <v>1224524.67</v>
      </c>
      <c r="K68" s="202"/>
      <c r="L68" s="203"/>
      <c r="M68" s="203"/>
      <c r="N68" s="201">
        <f>SUM(N56:N67)</f>
        <v>0</v>
      </c>
    </row>
    <row r="69" spans="1:15" s="60" customFormat="1" ht="62.25" customHeight="1" x14ac:dyDescent="0.2">
      <c r="A69" s="26" t="s">
        <v>28</v>
      </c>
      <c r="B69" s="26" t="s">
        <v>72</v>
      </c>
      <c r="C69" s="25" t="s">
        <v>71</v>
      </c>
      <c r="D69" s="104" t="s">
        <v>73</v>
      </c>
      <c r="E69" s="26" t="s">
        <v>74</v>
      </c>
      <c r="F69" s="57" t="s">
        <v>78</v>
      </c>
      <c r="G69" s="25" t="s">
        <v>75</v>
      </c>
      <c r="H69" s="26" t="s">
        <v>45</v>
      </c>
      <c r="I69" s="149">
        <v>1</v>
      </c>
      <c r="J69" s="89">
        <v>150000</v>
      </c>
      <c r="K69" s="23"/>
      <c r="L69" s="21" t="s">
        <v>40</v>
      </c>
      <c r="M69" s="23"/>
      <c r="N69" s="186"/>
      <c r="O69" s="59"/>
    </row>
    <row r="70" spans="1:15" s="60" customFormat="1" ht="48" customHeight="1" x14ac:dyDescent="0.2">
      <c r="A70" s="26" t="s">
        <v>28</v>
      </c>
      <c r="B70" s="26" t="s">
        <v>79</v>
      </c>
      <c r="C70" s="25" t="s">
        <v>71</v>
      </c>
      <c r="D70" s="26" t="s">
        <v>80</v>
      </c>
      <c r="E70" s="26" t="s">
        <v>31</v>
      </c>
      <c r="F70" s="57" t="s">
        <v>78</v>
      </c>
      <c r="G70" s="25" t="s">
        <v>81</v>
      </c>
      <c r="H70" s="26" t="s">
        <v>45</v>
      </c>
      <c r="I70" s="149">
        <v>1</v>
      </c>
      <c r="J70" s="89">
        <v>160000</v>
      </c>
      <c r="K70" s="23"/>
      <c r="L70" s="21" t="s">
        <v>40</v>
      </c>
      <c r="M70" s="23"/>
      <c r="N70" s="186"/>
      <c r="O70" s="59"/>
    </row>
    <row r="71" spans="1:15" s="60" customFormat="1" ht="74.25" customHeight="1" x14ac:dyDescent="0.2">
      <c r="A71" s="67" t="s">
        <v>241</v>
      </c>
      <c r="B71" s="67" t="s">
        <v>251</v>
      </c>
      <c r="C71" s="66" t="s">
        <v>71</v>
      </c>
      <c r="D71" s="67" t="s">
        <v>252</v>
      </c>
      <c r="E71" s="67" t="s">
        <v>253</v>
      </c>
      <c r="F71" s="163" t="s">
        <v>254</v>
      </c>
      <c r="G71" s="102" t="s">
        <v>255</v>
      </c>
      <c r="H71" s="67" t="s">
        <v>40</v>
      </c>
      <c r="I71" s="151">
        <v>1</v>
      </c>
      <c r="J71" s="87">
        <v>58230.99</v>
      </c>
      <c r="K71" s="53"/>
      <c r="L71" s="21" t="s">
        <v>40</v>
      </c>
      <c r="M71" s="53"/>
      <c r="N71" s="189"/>
      <c r="O71" s="59"/>
    </row>
    <row r="72" spans="1:15" s="60" customFormat="1" ht="62.25" customHeight="1" x14ac:dyDescent="0.2">
      <c r="A72" s="26" t="s">
        <v>298</v>
      </c>
      <c r="B72" s="26" t="s">
        <v>299</v>
      </c>
      <c r="C72" s="25" t="s">
        <v>71</v>
      </c>
      <c r="D72" s="26" t="s">
        <v>300</v>
      </c>
      <c r="E72" s="62" t="s">
        <v>419</v>
      </c>
      <c r="F72" s="57" t="s">
        <v>301</v>
      </c>
      <c r="G72" s="26" t="s">
        <v>302</v>
      </c>
      <c r="H72" s="26" t="s">
        <v>40</v>
      </c>
      <c r="I72" s="149">
        <v>1</v>
      </c>
      <c r="J72" s="81">
        <v>9000</v>
      </c>
      <c r="K72" s="23"/>
      <c r="L72" s="21" t="s">
        <v>40</v>
      </c>
      <c r="M72" s="23"/>
      <c r="N72" s="186"/>
      <c r="O72" s="59"/>
    </row>
    <row r="73" spans="1:15" s="60" customFormat="1" ht="56.25" customHeight="1" x14ac:dyDescent="0.2">
      <c r="A73" s="26" t="s">
        <v>261</v>
      </c>
      <c r="B73" s="26" t="s">
        <v>303</v>
      </c>
      <c r="C73" s="25" t="s">
        <v>71</v>
      </c>
      <c r="D73" s="26" t="s">
        <v>304</v>
      </c>
      <c r="E73" s="62" t="s">
        <v>420</v>
      </c>
      <c r="F73" s="57" t="s">
        <v>277</v>
      </c>
      <c r="G73" s="26" t="s">
        <v>306</v>
      </c>
      <c r="H73" s="26" t="s">
        <v>40</v>
      </c>
      <c r="I73" s="149">
        <v>1</v>
      </c>
      <c r="J73" s="88">
        <v>44255.56</v>
      </c>
      <c r="K73" s="23"/>
      <c r="L73" s="21" t="s">
        <v>40</v>
      </c>
      <c r="M73" s="23"/>
      <c r="N73" s="186"/>
      <c r="O73" s="59"/>
    </row>
    <row r="74" spans="1:15" s="60" customFormat="1" ht="70.5" customHeight="1" x14ac:dyDescent="0.2">
      <c r="A74" s="26" t="s">
        <v>261</v>
      </c>
      <c r="B74" s="26" t="s">
        <v>307</v>
      </c>
      <c r="C74" s="25" t="s">
        <v>71</v>
      </c>
      <c r="D74" s="26" t="s">
        <v>308</v>
      </c>
      <c r="E74" s="62" t="s">
        <v>305</v>
      </c>
      <c r="F74" s="57" t="s">
        <v>413</v>
      </c>
      <c r="G74" s="26" t="s">
        <v>309</v>
      </c>
      <c r="H74" s="26" t="s">
        <v>40</v>
      </c>
      <c r="I74" s="149">
        <v>1</v>
      </c>
      <c r="J74" s="88">
        <v>58230.99</v>
      </c>
      <c r="K74" s="23"/>
      <c r="L74" s="21" t="s">
        <v>40</v>
      </c>
      <c r="M74" s="23"/>
      <c r="N74" s="186"/>
      <c r="O74" s="59"/>
    </row>
    <row r="75" spans="1:15" s="60" customFormat="1" ht="52.5" customHeight="1" x14ac:dyDescent="0.2">
      <c r="A75" s="26" t="s">
        <v>261</v>
      </c>
      <c r="B75" s="26" t="s">
        <v>310</v>
      </c>
      <c r="C75" s="25" t="s">
        <v>71</v>
      </c>
      <c r="D75" s="26" t="s">
        <v>311</v>
      </c>
      <c r="E75" s="62" t="s">
        <v>305</v>
      </c>
      <c r="F75" s="57" t="s">
        <v>413</v>
      </c>
      <c r="G75" s="26" t="s">
        <v>312</v>
      </c>
      <c r="H75" s="26" t="s">
        <v>40</v>
      </c>
      <c r="I75" s="149">
        <v>1</v>
      </c>
      <c r="J75" s="88">
        <v>58230.99</v>
      </c>
      <c r="K75" s="23"/>
      <c r="L75" s="21" t="s">
        <v>40</v>
      </c>
      <c r="M75" s="23"/>
      <c r="N75" s="186"/>
      <c r="O75" s="59"/>
    </row>
    <row r="76" spans="1:15" s="60" customFormat="1" ht="49.5" customHeight="1" x14ac:dyDescent="0.2">
      <c r="A76" s="26" t="s">
        <v>261</v>
      </c>
      <c r="B76" s="26" t="s">
        <v>313</v>
      </c>
      <c r="C76" s="25" t="s">
        <v>71</v>
      </c>
      <c r="D76" s="26" t="s">
        <v>314</v>
      </c>
      <c r="E76" s="62" t="s">
        <v>420</v>
      </c>
      <c r="F76" s="57" t="s">
        <v>413</v>
      </c>
      <c r="G76" s="26" t="s">
        <v>315</v>
      </c>
      <c r="H76" s="26" t="s">
        <v>40</v>
      </c>
      <c r="I76" s="149">
        <v>1</v>
      </c>
      <c r="J76" s="88">
        <v>41926.31</v>
      </c>
      <c r="K76" s="23"/>
      <c r="L76" s="21" t="s">
        <v>40</v>
      </c>
      <c r="M76" s="23"/>
      <c r="N76" s="186"/>
      <c r="O76" s="59"/>
    </row>
    <row r="77" spans="1:15" s="60" customFormat="1" ht="59.25" customHeight="1" x14ac:dyDescent="0.2">
      <c r="A77" s="26" t="s">
        <v>298</v>
      </c>
      <c r="B77" s="26" t="s">
        <v>328</v>
      </c>
      <c r="C77" s="25" t="s">
        <v>71</v>
      </c>
      <c r="D77" s="26" t="s">
        <v>421</v>
      </c>
      <c r="E77" s="62" t="s">
        <v>329</v>
      </c>
      <c r="F77" s="165" t="s">
        <v>330</v>
      </c>
      <c r="G77" s="73" t="s">
        <v>297</v>
      </c>
      <c r="H77" s="26" t="s">
        <v>40</v>
      </c>
      <c r="I77" s="149">
        <v>1</v>
      </c>
      <c r="J77" s="81">
        <v>17000</v>
      </c>
      <c r="K77" s="23"/>
      <c r="L77" s="21" t="s">
        <v>40</v>
      </c>
      <c r="M77" s="23"/>
      <c r="N77" s="186"/>
      <c r="O77" s="59"/>
    </row>
    <row r="78" spans="1:15" s="60" customFormat="1" ht="75" customHeight="1" x14ac:dyDescent="0.2">
      <c r="A78" s="26" t="s">
        <v>261</v>
      </c>
      <c r="B78" s="26" t="s">
        <v>316</v>
      </c>
      <c r="C78" s="25" t="s">
        <v>71</v>
      </c>
      <c r="D78" s="26" t="s">
        <v>317</v>
      </c>
      <c r="E78" s="62" t="s">
        <v>419</v>
      </c>
      <c r="F78" s="57" t="s">
        <v>422</v>
      </c>
      <c r="G78" s="26" t="s">
        <v>297</v>
      </c>
      <c r="H78" s="26" t="s">
        <v>40</v>
      </c>
      <c r="I78" s="149">
        <v>1</v>
      </c>
      <c r="J78" s="81">
        <v>70000</v>
      </c>
      <c r="K78" s="23"/>
      <c r="L78" s="21" t="s">
        <v>40</v>
      </c>
      <c r="M78" s="23"/>
      <c r="N78" s="186"/>
      <c r="O78" s="59"/>
    </row>
    <row r="79" spans="1:15" s="60" customFormat="1" ht="45" customHeight="1" x14ac:dyDescent="0.2">
      <c r="A79" s="67" t="s">
        <v>336</v>
      </c>
      <c r="B79" s="67" t="s">
        <v>337</v>
      </c>
      <c r="C79" s="66" t="s">
        <v>71</v>
      </c>
      <c r="D79" s="67" t="s">
        <v>338</v>
      </c>
      <c r="E79" s="67" t="s">
        <v>339</v>
      </c>
      <c r="F79" s="163" t="s">
        <v>340</v>
      </c>
      <c r="G79" s="66" t="s">
        <v>40</v>
      </c>
      <c r="H79" s="67" t="s">
        <v>40</v>
      </c>
      <c r="I79" s="151">
        <v>1</v>
      </c>
      <c r="J79" s="89">
        <v>34938.589999999997</v>
      </c>
      <c r="K79" s="53"/>
      <c r="L79" s="21" t="s">
        <v>40</v>
      </c>
      <c r="M79" s="53"/>
      <c r="N79" s="189"/>
      <c r="O79" s="59"/>
    </row>
    <row r="80" spans="1:15" s="51" customFormat="1" ht="83.25" customHeight="1" x14ac:dyDescent="0.2">
      <c r="A80" s="21" t="s">
        <v>364</v>
      </c>
      <c r="B80" s="21" t="s">
        <v>365</v>
      </c>
      <c r="C80" s="132" t="s">
        <v>71</v>
      </c>
      <c r="D80" s="21" t="s">
        <v>366</v>
      </c>
      <c r="E80" s="162" t="s">
        <v>367</v>
      </c>
      <c r="F80" s="164" t="s">
        <v>368</v>
      </c>
      <c r="G80" s="77" t="s">
        <v>40</v>
      </c>
      <c r="H80" s="77" t="s">
        <v>40</v>
      </c>
      <c r="I80" s="166">
        <v>1</v>
      </c>
      <c r="J80" s="205">
        <v>75000</v>
      </c>
      <c r="K80" s="49"/>
      <c r="L80" s="21" t="s">
        <v>40</v>
      </c>
      <c r="M80" s="49"/>
      <c r="N80" s="191"/>
      <c r="O80" s="50"/>
    </row>
    <row r="81" spans="1:15" s="51" customFormat="1" ht="83.25" customHeight="1" x14ac:dyDescent="0.2">
      <c r="A81" s="21" t="s">
        <v>364</v>
      </c>
      <c r="B81" s="21" t="s">
        <v>432</v>
      </c>
      <c r="C81" s="132" t="s">
        <v>71</v>
      </c>
      <c r="D81" s="21"/>
      <c r="E81" s="162"/>
      <c r="F81" s="164"/>
      <c r="G81" s="25" t="s">
        <v>44</v>
      </c>
      <c r="H81" s="77" t="s">
        <v>433</v>
      </c>
      <c r="I81" s="166"/>
      <c r="J81" s="205">
        <v>50000</v>
      </c>
      <c r="K81" s="49"/>
      <c r="L81" s="49" t="s">
        <v>430</v>
      </c>
      <c r="M81" s="49" t="s">
        <v>437</v>
      </c>
      <c r="N81" s="191">
        <v>50000</v>
      </c>
      <c r="O81" s="50"/>
    </row>
    <row r="82" spans="1:15" s="51" customFormat="1" ht="83.25" customHeight="1" x14ac:dyDescent="0.2">
      <c r="A82" s="23" t="s">
        <v>28</v>
      </c>
      <c r="B82" s="23" t="s">
        <v>70</v>
      </c>
      <c r="C82" s="130" t="s">
        <v>71</v>
      </c>
      <c r="D82" s="23" t="s">
        <v>111</v>
      </c>
      <c r="E82" s="23" t="s">
        <v>58</v>
      </c>
      <c r="F82" s="103" t="s">
        <v>78</v>
      </c>
      <c r="G82" s="25" t="s">
        <v>44</v>
      </c>
      <c r="H82" s="26" t="s">
        <v>45</v>
      </c>
      <c r="I82" s="147">
        <v>2</v>
      </c>
      <c r="J82" s="89">
        <v>100000</v>
      </c>
      <c r="K82" s="23"/>
      <c r="L82" s="23" t="s">
        <v>430</v>
      </c>
      <c r="M82" s="23" t="s">
        <v>438</v>
      </c>
      <c r="N82" s="186">
        <v>50000</v>
      </c>
      <c r="O82" s="235"/>
    </row>
    <row r="83" spans="1:15" s="51" customFormat="1" ht="72.75" customHeight="1" x14ac:dyDescent="0.2">
      <c r="A83" s="23" t="s">
        <v>28</v>
      </c>
      <c r="B83" s="23" t="s">
        <v>82</v>
      </c>
      <c r="C83" s="130" t="s">
        <v>71</v>
      </c>
      <c r="D83" s="23" t="s">
        <v>39</v>
      </c>
      <c r="E83" s="23" t="s">
        <v>83</v>
      </c>
      <c r="F83" s="103" t="s">
        <v>78</v>
      </c>
      <c r="G83" s="26" t="s">
        <v>44</v>
      </c>
      <c r="H83" s="26" t="s">
        <v>40</v>
      </c>
      <c r="I83" s="147">
        <v>2</v>
      </c>
      <c r="J83" s="89">
        <v>52000</v>
      </c>
      <c r="K83" s="23"/>
      <c r="L83" s="21" t="s">
        <v>40</v>
      </c>
      <c r="M83" s="23"/>
      <c r="N83" s="186"/>
      <c r="O83" s="50"/>
    </row>
    <row r="84" spans="1:15" s="51" customFormat="1" ht="70.5" customHeight="1" x14ac:dyDescent="0.2">
      <c r="A84" s="23" t="s">
        <v>28</v>
      </c>
      <c r="B84" s="23" t="s">
        <v>84</v>
      </c>
      <c r="C84" s="107" t="s">
        <v>71</v>
      </c>
      <c r="D84" s="23" t="s">
        <v>39</v>
      </c>
      <c r="E84" s="23" t="s">
        <v>83</v>
      </c>
      <c r="F84" s="23" t="s">
        <v>78</v>
      </c>
      <c r="G84" s="23" t="s">
        <v>85</v>
      </c>
      <c r="H84" s="23" t="s">
        <v>45</v>
      </c>
      <c r="I84" s="149">
        <v>2</v>
      </c>
      <c r="J84" s="89">
        <v>52000</v>
      </c>
      <c r="K84" s="23"/>
      <c r="L84" s="21" t="s">
        <v>40</v>
      </c>
      <c r="M84" s="23"/>
      <c r="N84" s="186"/>
      <c r="O84" s="50"/>
    </row>
    <row r="85" spans="1:15" s="51" customFormat="1" ht="52.5" customHeight="1" x14ac:dyDescent="0.2">
      <c r="A85" s="23" t="s">
        <v>28</v>
      </c>
      <c r="B85" s="23" t="s">
        <v>86</v>
      </c>
      <c r="C85" s="130" t="s">
        <v>71</v>
      </c>
      <c r="D85" s="23" t="s">
        <v>39</v>
      </c>
      <c r="E85" s="23" t="s">
        <v>31</v>
      </c>
      <c r="F85" s="103" t="s">
        <v>78</v>
      </c>
      <c r="G85" s="26" t="s">
        <v>44</v>
      </c>
      <c r="H85" s="26" t="s">
        <v>34</v>
      </c>
      <c r="I85" s="147">
        <v>2</v>
      </c>
      <c r="J85" s="89">
        <v>66000</v>
      </c>
      <c r="K85" s="23"/>
      <c r="L85" s="21" t="s">
        <v>40</v>
      </c>
      <c r="M85" s="23"/>
      <c r="N85" s="186"/>
      <c r="O85" s="50"/>
    </row>
    <row r="86" spans="1:15" ht="71.25" customHeight="1" x14ac:dyDescent="0.2">
      <c r="A86" s="23" t="s">
        <v>28</v>
      </c>
      <c r="B86" s="23" t="s">
        <v>94</v>
      </c>
      <c r="C86" s="107" t="s">
        <v>71</v>
      </c>
      <c r="D86" s="23" t="s">
        <v>95</v>
      </c>
      <c r="E86" s="23" t="s">
        <v>31</v>
      </c>
      <c r="F86" s="23" t="s">
        <v>78</v>
      </c>
      <c r="G86" s="107" t="s">
        <v>55</v>
      </c>
      <c r="H86" s="23" t="s">
        <v>40</v>
      </c>
      <c r="I86" s="149">
        <v>2</v>
      </c>
      <c r="J86" s="89">
        <v>40000</v>
      </c>
      <c r="K86" s="21"/>
      <c r="L86" s="21" t="s">
        <v>40</v>
      </c>
      <c r="M86" s="21"/>
      <c r="N86" s="188"/>
    </row>
    <row r="87" spans="1:15" ht="44.25" customHeight="1" x14ac:dyDescent="0.2">
      <c r="A87" s="95" t="s">
        <v>118</v>
      </c>
      <c r="B87" s="23" t="s">
        <v>124</v>
      </c>
      <c r="C87" s="107" t="s">
        <v>71</v>
      </c>
      <c r="D87" s="23" t="s">
        <v>125</v>
      </c>
      <c r="E87" s="23" t="s">
        <v>126</v>
      </c>
      <c r="F87" s="23" t="s">
        <v>127</v>
      </c>
      <c r="G87" s="23" t="s">
        <v>40</v>
      </c>
      <c r="H87" s="23" t="s">
        <v>40</v>
      </c>
      <c r="I87" s="149">
        <v>2</v>
      </c>
      <c r="J87" s="81">
        <v>174223</v>
      </c>
      <c r="K87" s="23"/>
      <c r="L87" s="21" t="s">
        <v>40</v>
      </c>
      <c r="M87" s="23"/>
      <c r="N87" s="186"/>
    </row>
    <row r="88" spans="1:15" ht="106.5" customHeight="1" x14ac:dyDescent="0.2">
      <c r="A88" s="53" t="s">
        <v>364</v>
      </c>
      <c r="B88" s="53" t="s">
        <v>369</v>
      </c>
      <c r="C88" s="108" t="s">
        <v>71</v>
      </c>
      <c r="D88" s="53" t="s">
        <v>423</v>
      </c>
      <c r="E88" s="53" t="s">
        <v>367</v>
      </c>
      <c r="F88" s="53" t="s">
        <v>368</v>
      </c>
      <c r="G88" s="71" t="s">
        <v>40</v>
      </c>
      <c r="H88" s="71" t="s">
        <v>40</v>
      </c>
      <c r="I88" s="151">
        <v>2</v>
      </c>
      <c r="J88" s="206">
        <v>60000</v>
      </c>
      <c r="K88" s="53"/>
      <c r="L88" s="21" t="s">
        <v>40</v>
      </c>
      <c r="M88" s="53"/>
      <c r="N88" s="189"/>
    </row>
    <row r="89" spans="1:15" ht="90.75" customHeight="1" x14ac:dyDescent="0.2">
      <c r="A89" s="23" t="s">
        <v>28</v>
      </c>
      <c r="B89" s="23" t="s">
        <v>76</v>
      </c>
      <c r="C89" s="107" t="s">
        <v>71</v>
      </c>
      <c r="D89" s="23" t="s">
        <v>77</v>
      </c>
      <c r="E89" s="23" t="s">
        <v>31</v>
      </c>
      <c r="F89" s="23" t="s">
        <v>78</v>
      </c>
      <c r="G89" s="107" t="s">
        <v>55</v>
      </c>
      <c r="H89" s="23" t="s">
        <v>45</v>
      </c>
      <c r="I89" s="149">
        <v>3</v>
      </c>
      <c r="J89" s="89">
        <v>10000</v>
      </c>
      <c r="K89" s="23"/>
      <c r="L89" s="21" t="s">
        <v>40</v>
      </c>
      <c r="M89" s="23"/>
      <c r="N89" s="186"/>
    </row>
    <row r="90" spans="1:15" ht="27" customHeight="1" x14ac:dyDescent="0.2">
      <c r="A90" s="23" t="s">
        <v>28</v>
      </c>
      <c r="B90" s="23" t="s">
        <v>112</v>
      </c>
      <c r="C90" s="107" t="s">
        <v>71</v>
      </c>
      <c r="D90" s="23" t="s">
        <v>90</v>
      </c>
      <c r="E90" s="23" t="s">
        <v>31</v>
      </c>
      <c r="F90" s="23" t="s">
        <v>78</v>
      </c>
      <c r="G90" s="23" t="s">
        <v>85</v>
      </c>
      <c r="H90" s="23" t="s">
        <v>45</v>
      </c>
      <c r="I90" s="149">
        <v>3</v>
      </c>
      <c r="J90" s="89">
        <v>26000</v>
      </c>
      <c r="K90" s="23"/>
      <c r="L90" s="21" t="s">
        <v>40</v>
      </c>
      <c r="M90" s="23"/>
      <c r="N90" s="186"/>
    </row>
    <row r="91" spans="1:15" ht="108" customHeight="1" x14ac:dyDescent="0.2">
      <c r="A91" s="95" t="s">
        <v>118</v>
      </c>
      <c r="B91" s="23" t="s">
        <v>131</v>
      </c>
      <c r="C91" s="107" t="s">
        <v>71</v>
      </c>
      <c r="D91" s="23" t="s">
        <v>132</v>
      </c>
      <c r="E91" s="23" t="s">
        <v>121</v>
      </c>
      <c r="F91" s="23" t="s">
        <v>122</v>
      </c>
      <c r="G91" s="23" t="s">
        <v>40</v>
      </c>
      <c r="H91" s="23" t="s">
        <v>133</v>
      </c>
      <c r="I91" s="149">
        <v>3</v>
      </c>
      <c r="J91" s="176">
        <v>119681</v>
      </c>
      <c r="K91" s="23"/>
      <c r="L91" s="21" t="s">
        <v>40</v>
      </c>
      <c r="M91" s="23"/>
      <c r="N91" s="186"/>
    </row>
    <row r="92" spans="1:15" ht="82.5" customHeight="1" x14ac:dyDescent="0.2">
      <c r="A92" s="93" t="s">
        <v>201</v>
      </c>
      <c r="B92" s="96" t="s">
        <v>208</v>
      </c>
      <c r="C92" s="136" t="s">
        <v>71</v>
      </c>
      <c r="D92" s="96" t="s">
        <v>209</v>
      </c>
      <c r="E92" s="72" t="s">
        <v>210</v>
      </c>
      <c r="F92" s="23" t="s">
        <v>211</v>
      </c>
      <c r="G92" s="107" t="s">
        <v>40</v>
      </c>
      <c r="H92" s="107"/>
      <c r="I92" s="149">
        <v>3</v>
      </c>
      <c r="J92" s="84">
        <v>25000</v>
      </c>
      <c r="K92" s="58"/>
      <c r="L92" s="21" t="s">
        <v>40</v>
      </c>
      <c r="M92" s="23"/>
      <c r="N92" s="186"/>
    </row>
    <row r="93" spans="1:15" ht="105" customHeight="1" x14ac:dyDescent="0.2">
      <c r="A93" s="23" t="s">
        <v>28</v>
      </c>
      <c r="B93" s="23" t="s">
        <v>89</v>
      </c>
      <c r="C93" s="107" t="s">
        <v>71</v>
      </c>
      <c r="D93" s="23" t="s">
        <v>39</v>
      </c>
      <c r="E93" s="23" t="s">
        <v>31</v>
      </c>
      <c r="F93" s="23" t="s">
        <v>78</v>
      </c>
      <c r="G93" s="23" t="s">
        <v>85</v>
      </c>
      <c r="H93" s="23" t="s">
        <v>45</v>
      </c>
      <c r="I93" s="149">
        <v>4</v>
      </c>
      <c r="J93" s="89">
        <v>30000</v>
      </c>
      <c r="K93" s="23"/>
      <c r="L93" s="21" t="s">
        <v>40</v>
      </c>
      <c r="M93" s="23"/>
      <c r="N93" s="186"/>
    </row>
    <row r="94" spans="1:15" ht="81.75" customHeight="1" x14ac:dyDescent="0.2">
      <c r="A94" s="93" t="s">
        <v>201</v>
      </c>
      <c r="B94" s="96" t="s">
        <v>397</v>
      </c>
      <c r="C94" s="136" t="s">
        <v>71</v>
      </c>
      <c r="D94" s="96" t="s">
        <v>212</v>
      </c>
      <c r="E94" s="100" t="s">
        <v>213</v>
      </c>
      <c r="F94" s="23" t="s">
        <v>211</v>
      </c>
      <c r="G94" s="107" t="s">
        <v>40</v>
      </c>
      <c r="H94" s="107"/>
      <c r="I94" s="149">
        <v>5</v>
      </c>
      <c r="J94" s="84">
        <v>40000</v>
      </c>
      <c r="K94" s="58"/>
      <c r="L94" s="21" t="s">
        <v>40</v>
      </c>
      <c r="M94" s="23"/>
      <c r="N94" s="186"/>
    </row>
    <row r="95" spans="1:15" ht="66.75" customHeight="1" x14ac:dyDescent="0.2">
      <c r="A95" s="23" t="s">
        <v>28</v>
      </c>
      <c r="B95" s="23" t="s">
        <v>87</v>
      </c>
      <c r="C95" s="107" t="s">
        <v>71</v>
      </c>
      <c r="D95" s="23" t="s">
        <v>88</v>
      </c>
      <c r="E95" s="23" t="s">
        <v>31</v>
      </c>
      <c r="F95" s="23" t="s">
        <v>78</v>
      </c>
      <c r="G95" s="23" t="s">
        <v>44</v>
      </c>
      <c r="H95" s="23" t="s">
        <v>45</v>
      </c>
      <c r="I95" s="149">
        <v>5</v>
      </c>
      <c r="J95" s="89">
        <v>33000</v>
      </c>
      <c r="K95" s="23"/>
      <c r="L95" s="21" t="s">
        <v>40</v>
      </c>
      <c r="M95" s="23"/>
      <c r="N95" s="186"/>
    </row>
    <row r="96" spans="1:15" ht="58.5" customHeight="1" x14ac:dyDescent="0.2">
      <c r="A96" s="23" t="s">
        <v>28</v>
      </c>
      <c r="B96" s="23" t="s">
        <v>91</v>
      </c>
      <c r="C96" s="107" t="s">
        <v>71</v>
      </c>
      <c r="D96" s="23" t="s">
        <v>92</v>
      </c>
      <c r="E96" s="23" t="s">
        <v>93</v>
      </c>
      <c r="F96" s="23" t="s">
        <v>78</v>
      </c>
      <c r="G96" s="23" t="s">
        <v>33</v>
      </c>
      <c r="H96" s="23" t="s">
        <v>40</v>
      </c>
      <c r="I96" s="149">
        <v>6</v>
      </c>
      <c r="J96" s="89">
        <v>23000</v>
      </c>
      <c r="K96" s="23"/>
      <c r="L96" s="21" t="s">
        <v>40</v>
      </c>
      <c r="M96" s="23"/>
      <c r="N96" s="186"/>
    </row>
    <row r="97" spans="1:16" ht="100.5" customHeight="1" x14ac:dyDescent="0.2">
      <c r="A97" s="95" t="s">
        <v>118</v>
      </c>
      <c r="B97" s="23" t="s">
        <v>150</v>
      </c>
      <c r="C97" s="107" t="s">
        <v>71</v>
      </c>
      <c r="D97" s="23" t="s">
        <v>151</v>
      </c>
      <c r="E97" s="23" t="s">
        <v>121</v>
      </c>
      <c r="F97" s="23" t="s">
        <v>152</v>
      </c>
      <c r="G97" s="23" t="s">
        <v>40</v>
      </c>
      <c r="H97" s="23" t="s">
        <v>40</v>
      </c>
      <c r="I97" s="149">
        <v>9</v>
      </c>
      <c r="J97" s="81">
        <v>20000</v>
      </c>
      <c r="K97" s="23"/>
      <c r="L97" s="21" t="s">
        <v>40</v>
      </c>
      <c r="M97" s="23"/>
      <c r="N97" s="186"/>
    </row>
    <row r="98" spans="1:16" ht="84" customHeight="1" x14ac:dyDescent="0.2">
      <c r="A98" s="23" t="s">
        <v>118</v>
      </c>
      <c r="B98" s="23" t="s">
        <v>165</v>
      </c>
      <c r="C98" s="107" t="s">
        <v>71</v>
      </c>
      <c r="D98" s="23" t="s">
        <v>151</v>
      </c>
      <c r="E98" s="23" t="s">
        <v>166</v>
      </c>
      <c r="F98" s="23" t="s">
        <v>167</v>
      </c>
      <c r="G98" s="23" t="s">
        <v>40</v>
      </c>
      <c r="H98" s="23" t="s">
        <v>168</v>
      </c>
      <c r="I98" s="149">
        <v>14</v>
      </c>
      <c r="J98" s="81">
        <v>12000</v>
      </c>
      <c r="K98" s="23"/>
      <c r="L98" s="21" t="s">
        <v>40</v>
      </c>
      <c r="M98" s="23"/>
      <c r="N98" s="186"/>
    </row>
    <row r="99" spans="1:16" ht="63.75" customHeight="1" x14ac:dyDescent="0.2">
      <c r="A99" s="23" t="s">
        <v>134</v>
      </c>
      <c r="B99" s="23" t="s">
        <v>169</v>
      </c>
      <c r="C99" s="107" t="s">
        <v>71</v>
      </c>
      <c r="D99" s="23" t="s">
        <v>170</v>
      </c>
      <c r="E99" s="23" t="s">
        <v>121</v>
      </c>
      <c r="F99" s="23" t="s">
        <v>122</v>
      </c>
      <c r="G99" s="107" t="s">
        <v>40</v>
      </c>
      <c r="H99" s="181" t="s">
        <v>171</v>
      </c>
      <c r="I99" s="149">
        <v>15</v>
      </c>
      <c r="J99" s="81">
        <v>46362.959999999992</v>
      </c>
      <c r="K99" s="23"/>
      <c r="L99" s="21" t="s">
        <v>40</v>
      </c>
      <c r="M99" s="23"/>
      <c r="N99" s="186"/>
    </row>
    <row r="100" spans="1:16" ht="22.5" customHeight="1" x14ac:dyDescent="0.3">
      <c r="A100" s="272" t="s">
        <v>71</v>
      </c>
      <c r="B100" s="273"/>
      <c r="C100" s="273" t="s">
        <v>392</v>
      </c>
      <c r="D100" s="273"/>
      <c r="E100" s="273"/>
      <c r="F100" s="273"/>
      <c r="G100" s="273"/>
      <c r="H100" s="274"/>
      <c r="I100" s="200"/>
      <c r="J100" s="201">
        <f>SUM(J69:J99)</f>
        <v>1756080.3900000001</v>
      </c>
      <c r="K100" s="202"/>
      <c r="L100" s="203"/>
      <c r="M100" s="203"/>
      <c r="N100" s="201">
        <f>SUM(N69:N99)</f>
        <v>100000</v>
      </c>
    </row>
    <row r="101" spans="1:16" ht="84" customHeight="1" x14ac:dyDescent="0.2">
      <c r="A101" s="23" t="s">
        <v>261</v>
      </c>
      <c r="B101" s="23" t="s">
        <v>318</v>
      </c>
      <c r="C101" s="107" t="s">
        <v>106</v>
      </c>
      <c r="D101" s="23" t="s">
        <v>319</v>
      </c>
      <c r="E101" s="72" t="s">
        <v>320</v>
      </c>
      <c r="F101" s="23" t="s">
        <v>321</v>
      </c>
      <c r="G101" s="183" t="s">
        <v>322</v>
      </c>
      <c r="H101" s="23" t="s">
        <v>40</v>
      </c>
      <c r="I101" s="149">
        <v>1</v>
      </c>
      <c r="J101" s="81">
        <v>25000</v>
      </c>
      <c r="K101" s="23"/>
      <c r="L101" s="23" t="s">
        <v>430</v>
      </c>
      <c r="M101" s="23" t="s">
        <v>440</v>
      </c>
      <c r="N101" s="186">
        <v>25000</v>
      </c>
      <c r="O101" s="227"/>
    </row>
    <row r="102" spans="1:16" ht="69.75" customHeight="1" x14ac:dyDescent="0.2">
      <c r="A102" s="134" t="s">
        <v>176</v>
      </c>
      <c r="B102" s="23" t="s">
        <v>187</v>
      </c>
      <c r="C102" s="107" t="s">
        <v>106</v>
      </c>
      <c r="D102" s="23" t="s">
        <v>188</v>
      </c>
      <c r="E102" s="23" t="s">
        <v>189</v>
      </c>
      <c r="F102" s="23" t="s">
        <v>190</v>
      </c>
      <c r="G102" s="23" t="s">
        <v>40</v>
      </c>
      <c r="H102" s="23" t="s">
        <v>40</v>
      </c>
      <c r="I102" s="149">
        <v>5</v>
      </c>
      <c r="J102" s="120">
        <v>10000</v>
      </c>
      <c r="K102" s="53"/>
      <c r="L102" s="23" t="s">
        <v>430</v>
      </c>
      <c r="M102" s="23" t="s">
        <v>440</v>
      </c>
      <c r="N102" s="189">
        <v>10000</v>
      </c>
      <c r="O102" s="234"/>
    </row>
    <row r="103" spans="1:16" ht="89.25" customHeight="1" x14ac:dyDescent="0.2">
      <c r="A103" s="93" t="s">
        <v>201</v>
      </c>
      <c r="B103" s="96" t="s">
        <v>214</v>
      </c>
      <c r="C103" s="136" t="s">
        <v>106</v>
      </c>
      <c r="D103" s="133" t="s">
        <v>424</v>
      </c>
      <c r="E103" s="100" t="s">
        <v>215</v>
      </c>
      <c r="F103" s="168" t="s">
        <v>216</v>
      </c>
      <c r="G103" s="139" t="s">
        <v>217</v>
      </c>
      <c r="H103" s="139"/>
      <c r="I103" s="172">
        <v>6</v>
      </c>
      <c r="J103" s="84">
        <v>60000</v>
      </c>
      <c r="K103" s="58"/>
      <c r="L103" s="23"/>
      <c r="M103" s="23"/>
      <c r="N103" s="186"/>
    </row>
    <row r="104" spans="1:16" ht="75.75" customHeight="1" x14ac:dyDescent="0.2">
      <c r="A104" s="93" t="s">
        <v>201</v>
      </c>
      <c r="B104" s="136" t="s">
        <v>224</v>
      </c>
      <c r="C104" s="107" t="s">
        <v>106</v>
      </c>
      <c r="D104" s="100" t="s">
        <v>425</v>
      </c>
      <c r="E104" s="167" t="s">
        <v>426</v>
      </c>
      <c r="F104" s="48" t="s">
        <v>225</v>
      </c>
      <c r="G104" s="169" t="s">
        <v>217</v>
      </c>
      <c r="H104" s="170"/>
      <c r="I104" s="152">
        <v>7</v>
      </c>
      <c r="J104" s="85">
        <v>5000</v>
      </c>
      <c r="K104" s="65"/>
      <c r="L104" s="23" t="s">
        <v>430</v>
      </c>
      <c r="M104" s="23" t="s">
        <v>440</v>
      </c>
      <c r="N104" s="186">
        <v>5000</v>
      </c>
    </row>
    <row r="105" spans="1:16" s="51" customFormat="1" ht="78" customHeight="1" x14ac:dyDescent="0.2">
      <c r="A105" s="207" t="s">
        <v>218</v>
      </c>
      <c r="B105" s="208" t="s">
        <v>219</v>
      </c>
      <c r="C105" s="209" t="s">
        <v>106</v>
      </c>
      <c r="D105" s="208" t="s">
        <v>220</v>
      </c>
      <c r="E105" s="210" t="s">
        <v>221</v>
      </c>
      <c r="F105" s="211" t="s">
        <v>222</v>
      </c>
      <c r="G105" s="212" t="s">
        <v>223</v>
      </c>
      <c r="H105" s="212"/>
      <c r="I105" s="171"/>
      <c r="J105" s="173">
        <v>1300</v>
      </c>
      <c r="K105" s="174"/>
      <c r="L105" s="23" t="s">
        <v>430</v>
      </c>
      <c r="M105" s="23" t="s">
        <v>440</v>
      </c>
      <c r="N105" s="188">
        <v>1300</v>
      </c>
      <c r="O105" s="76"/>
    </row>
    <row r="106" spans="1:16" ht="22.5" customHeight="1" x14ac:dyDescent="0.3">
      <c r="A106" s="275" t="s">
        <v>106</v>
      </c>
      <c r="B106" s="275"/>
      <c r="C106" s="275"/>
      <c r="D106" s="275"/>
      <c r="E106" s="275"/>
      <c r="F106" s="275"/>
      <c r="G106" s="275"/>
      <c r="H106" s="275"/>
      <c r="I106" s="200"/>
      <c r="J106" s="201">
        <f>SUM(J101:J105)</f>
        <v>101300</v>
      </c>
      <c r="K106" s="202"/>
      <c r="L106" s="203"/>
      <c r="M106" s="203"/>
      <c r="N106" s="201">
        <f>SUM(N101:N105)</f>
        <v>41300</v>
      </c>
    </row>
    <row r="107" spans="1:16" s="51" customFormat="1" ht="134.25" customHeight="1" x14ac:dyDescent="0.2">
      <c r="A107" s="21" t="s">
        <v>118</v>
      </c>
      <c r="B107" s="21" t="s">
        <v>119</v>
      </c>
      <c r="C107" s="130" t="s">
        <v>107</v>
      </c>
      <c r="D107" s="21" t="s">
        <v>120</v>
      </c>
      <c r="E107" s="21" t="s">
        <v>121</v>
      </c>
      <c r="F107" s="57" t="s">
        <v>122</v>
      </c>
      <c r="G107" s="213" t="s">
        <v>40</v>
      </c>
      <c r="H107" s="214" t="s">
        <v>123</v>
      </c>
      <c r="I107" s="147">
        <v>1</v>
      </c>
      <c r="J107" s="81">
        <v>15000</v>
      </c>
      <c r="K107" s="23"/>
      <c r="L107" s="21" t="s">
        <v>40</v>
      </c>
      <c r="M107" s="23"/>
      <c r="N107" s="186"/>
      <c r="O107" s="50"/>
    </row>
    <row r="108" spans="1:16" ht="22.5" customHeight="1" x14ac:dyDescent="0.3">
      <c r="A108" s="272" t="s">
        <v>403</v>
      </c>
      <c r="B108" s="273"/>
      <c r="C108" s="273" t="s">
        <v>393</v>
      </c>
      <c r="D108" s="273"/>
      <c r="E108" s="273"/>
      <c r="F108" s="273"/>
      <c r="G108" s="273"/>
      <c r="H108" s="274"/>
      <c r="I108" s="200"/>
      <c r="J108" s="201">
        <f>SUM(J107)</f>
        <v>15000</v>
      </c>
      <c r="K108" s="202"/>
      <c r="L108" s="203"/>
      <c r="M108" s="203"/>
      <c r="N108" s="201">
        <f>SUM(N107)</f>
        <v>0</v>
      </c>
    </row>
    <row r="109" spans="1:16" s="51" customFormat="1" ht="88.5" customHeight="1" x14ac:dyDescent="0.2">
      <c r="A109" s="23" t="s">
        <v>349</v>
      </c>
      <c r="B109" s="23" t="s">
        <v>350</v>
      </c>
      <c r="C109" s="130" t="s">
        <v>108</v>
      </c>
      <c r="D109" s="23" t="s">
        <v>351</v>
      </c>
      <c r="E109" s="23" t="s">
        <v>352</v>
      </c>
      <c r="F109" s="103" t="s">
        <v>353</v>
      </c>
      <c r="G109" s="25" t="s">
        <v>354</v>
      </c>
      <c r="H109" s="91" t="s">
        <v>40</v>
      </c>
      <c r="I109" s="153">
        <v>1</v>
      </c>
      <c r="J109" s="176">
        <v>1500</v>
      </c>
      <c r="K109" s="84"/>
      <c r="L109" s="126" t="s">
        <v>430</v>
      </c>
      <c r="M109" s="126" t="s">
        <v>431</v>
      </c>
      <c r="N109" s="192">
        <v>1500</v>
      </c>
      <c r="O109" s="227"/>
    </row>
    <row r="110" spans="1:16" ht="51" x14ac:dyDescent="0.2">
      <c r="A110" s="67" t="s">
        <v>336</v>
      </c>
      <c r="B110" s="67" t="s">
        <v>226</v>
      </c>
      <c r="C110" s="66" t="s">
        <v>103</v>
      </c>
      <c r="D110" s="67" t="s">
        <v>341</v>
      </c>
      <c r="E110" s="67" t="s">
        <v>342</v>
      </c>
      <c r="F110" s="67" t="s">
        <v>343</v>
      </c>
      <c r="G110" s="66" t="s">
        <v>344</v>
      </c>
      <c r="H110" s="67" t="s">
        <v>40</v>
      </c>
      <c r="I110" s="145">
        <v>3</v>
      </c>
      <c r="J110" s="79">
        <v>3000</v>
      </c>
      <c r="K110" s="70"/>
      <c r="L110" s="53" t="s">
        <v>430</v>
      </c>
      <c r="M110" s="126" t="s">
        <v>431</v>
      </c>
      <c r="N110" s="189">
        <v>3000</v>
      </c>
      <c r="O110" s="228"/>
      <c r="P110" s="227"/>
    </row>
    <row r="111" spans="1:16" s="51" customFormat="1" ht="59.25" customHeight="1" x14ac:dyDescent="0.2">
      <c r="A111" s="23" t="s">
        <v>118</v>
      </c>
      <c r="B111" s="23" t="s">
        <v>128</v>
      </c>
      <c r="C111" s="130" t="s">
        <v>108</v>
      </c>
      <c r="D111" s="23" t="s">
        <v>129</v>
      </c>
      <c r="E111" s="23" t="s">
        <v>121</v>
      </c>
      <c r="F111" s="103" t="s">
        <v>122</v>
      </c>
      <c r="G111" s="26" t="s">
        <v>40</v>
      </c>
      <c r="H111" s="180" t="s">
        <v>130</v>
      </c>
      <c r="I111" s="147">
        <v>2</v>
      </c>
      <c r="J111" s="81">
        <v>10000</v>
      </c>
      <c r="K111" s="23"/>
      <c r="L111" s="53" t="s">
        <v>430</v>
      </c>
      <c r="M111" s="53" t="s">
        <v>434</v>
      </c>
      <c r="N111" s="186">
        <v>9460</v>
      </c>
      <c r="O111" s="50"/>
    </row>
    <row r="112" spans="1:16" s="46" customFormat="1" ht="92.25" customHeight="1" x14ac:dyDescent="0.2">
      <c r="A112" s="67" t="s">
        <v>235</v>
      </c>
      <c r="B112" s="67" t="s">
        <v>236</v>
      </c>
      <c r="C112" s="66" t="s">
        <v>108</v>
      </c>
      <c r="D112" s="67" t="s">
        <v>237</v>
      </c>
      <c r="E112" s="67" t="s">
        <v>238</v>
      </c>
      <c r="F112" s="67" t="s">
        <v>239</v>
      </c>
      <c r="G112" s="66" t="s">
        <v>240</v>
      </c>
      <c r="H112" s="67" t="s">
        <v>40</v>
      </c>
      <c r="I112" s="145">
        <v>2</v>
      </c>
      <c r="J112" s="115">
        <v>1612</v>
      </c>
      <c r="K112" s="98"/>
      <c r="L112" s="53" t="s">
        <v>430</v>
      </c>
      <c r="M112" s="67" t="s">
        <v>443</v>
      </c>
      <c r="N112" s="193">
        <v>1612</v>
      </c>
      <c r="O112" s="236"/>
    </row>
    <row r="113" spans="1:16" s="46" customFormat="1" ht="94.5" customHeight="1" x14ac:dyDescent="0.2">
      <c r="A113" s="26" t="s">
        <v>349</v>
      </c>
      <c r="B113" s="67" t="s">
        <v>361</v>
      </c>
      <c r="C113" s="25" t="s">
        <v>108</v>
      </c>
      <c r="D113" s="26" t="s">
        <v>362</v>
      </c>
      <c r="E113" s="26" t="s">
        <v>352</v>
      </c>
      <c r="F113" s="26" t="s">
        <v>363</v>
      </c>
      <c r="G113" s="25" t="s">
        <v>354</v>
      </c>
      <c r="H113" s="91" t="s">
        <v>40</v>
      </c>
      <c r="I113" s="175">
        <v>2</v>
      </c>
      <c r="J113" s="177">
        <v>5546</v>
      </c>
      <c r="K113" s="179"/>
      <c r="L113" s="53" t="s">
        <v>430</v>
      </c>
      <c r="M113" s="238" t="s">
        <v>434</v>
      </c>
      <c r="N113" s="194">
        <v>5546</v>
      </c>
    </row>
    <row r="114" spans="1:16" s="75" customFormat="1" ht="61.5" customHeight="1" x14ac:dyDescent="0.5">
      <c r="A114" s="26" t="s">
        <v>134</v>
      </c>
      <c r="B114" s="67" t="s">
        <v>138</v>
      </c>
      <c r="C114" s="25" t="s">
        <v>108</v>
      </c>
      <c r="D114" s="26" t="s">
        <v>139</v>
      </c>
      <c r="E114" s="26" t="s">
        <v>121</v>
      </c>
      <c r="F114" s="26" t="s">
        <v>122</v>
      </c>
      <c r="G114" s="25" t="s">
        <v>40</v>
      </c>
      <c r="H114" s="180" t="s">
        <v>137</v>
      </c>
      <c r="I114" s="144">
        <v>5</v>
      </c>
      <c r="J114" s="113">
        <v>57000</v>
      </c>
      <c r="K114" s="104"/>
      <c r="L114" s="53" t="s">
        <v>430</v>
      </c>
      <c r="M114" s="151" t="s">
        <v>434</v>
      </c>
      <c r="N114" s="195">
        <v>35686</v>
      </c>
      <c r="O114" s="74"/>
    </row>
    <row r="115" spans="1:16" s="46" customFormat="1" ht="38.25" x14ac:dyDescent="0.2">
      <c r="A115" s="26" t="s">
        <v>140</v>
      </c>
      <c r="B115" s="67" t="s">
        <v>141</v>
      </c>
      <c r="C115" s="25" t="s">
        <v>108</v>
      </c>
      <c r="D115" s="26" t="s">
        <v>142</v>
      </c>
      <c r="E115" s="26" t="s">
        <v>121</v>
      </c>
      <c r="F115" s="26" t="s">
        <v>122</v>
      </c>
      <c r="G115" s="25" t="s">
        <v>40</v>
      </c>
      <c r="H115" s="180" t="s">
        <v>143</v>
      </c>
      <c r="I115" s="144">
        <v>6</v>
      </c>
      <c r="J115" s="113">
        <v>15000</v>
      </c>
      <c r="K115" s="104"/>
      <c r="L115" s="53" t="s">
        <v>430</v>
      </c>
      <c r="M115" s="151" t="s">
        <v>439</v>
      </c>
      <c r="N115" s="195">
        <v>15000</v>
      </c>
    </row>
    <row r="116" spans="1:16" s="51" customFormat="1" ht="51.75" customHeight="1" x14ac:dyDescent="0.2">
      <c r="A116" s="47" t="s">
        <v>176</v>
      </c>
      <c r="B116" s="67" t="s">
        <v>198</v>
      </c>
      <c r="C116" s="130" t="s">
        <v>108</v>
      </c>
      <c r="D116" s="26" t="s">
        <v>427</v>
      </c>
      <c r="E116" s="54" t="s">
        <v>199</v>
      </c>
      <c r="F116" s="26" t="s">
        <v>200</v>
      </c>
      <c r="G116" s="26" t="s">
        <v>40</v>
      </c>
      <c r="H116" s="26" t="s">
        <v>40</v>
      </c>
      <c r="I116" s="150">
        <v>9</v>
      </c>
      <c r="J116" s="178">
        <v>1500</v>
      </c>
      <c r="K116" s="49"/>
      <c r="L116" s="53" t="s">
        <v>430</v>
      </c>
      <c r="M116" s="49" t="s">
        <v>443</v>
      </c>
      <c r="N116" s="191">
        <v>1500</v>
      </c>
      <c r="O116" s="50"/>
    </row>
    <row r="117" spans="1:16" s="51" customFormat="1" ht="25.5" customHeight="1" x14ac:dyDescent="0.2">
      <c r="A117" s="93" t="s">
        <v>201</v>
      </c>
      <c r="B117" s="96" t="s">
        <v>226</v>
      </c>
      <c r="C117" s="99" t="s">
        <v>108</v>
      </c>
      <c r="D117" s="96" t="s">
        <v>227</v>
      </c>
      <c r="E117" s="128" t="s">
        <v>228</v>
      </c>
      <c r="F117" s="103" t="s">
        <v>205</v>
      </c>
      <c r="G117" s="25" t="s">
        <v>40</v>
      </c>
      <c r="H117" s="25"/>
      <c r="I117" s="147">
        <v>9</v>
      </c>
      <c r="J117" s="112">
        <v>5000</v>
      </c>
      <c r="K117" s="58"/>
      <c r="L117" s="53" t="s">
        <v>430</v>
      </c>
      <c r="M117" s="53" t="s">
        <v>439</v>
      </c>
      <c r="N117" s="186">
        <v>5000</v>
      </c>
      <c r="O117" s="50"/>
    </row>
    <row r="118" spans="1:16" s="51" customFormat="1" ht="66" customHeight="1" x14ac:dyDescent="0.2">
      <c r="A118" s="23" t="s">
        <v>134</v>
      </c>
      <c r="B118" s="23" t="s">
        <v>153</v>
      </c>
      <c r="C118" s="130" t="s">
        <v>108</v>
      </c>
      <c r="D118" s="23" t="s">
        <v>154</v>
      </c>
      <c r="E118" s="23" t="s">
        <v>121</v>
      </c>
      <c r="F118" s="103" t="s">
        <v>155</v>
      </c>
      <c r="G118" s="25" t="s">
        <v>40</v>
      </c>
      <c r="H118" s="180" t="s">
        <v>137</v>
      </c>
      <c r="I118" s="147">
        <v>10</v>
      </c>
      <c r="J118" s="80">
        <v>2500</v>
      </c>
      <c r="K118" s="23"/>
      <c r="L118" s="53" t="s">
        <v>430</v>
      </c>
      <c r="M118" s="151" t="s">
        <v>439</v>
      </c>
      <c r="N118" s="186">
        <v>2500</v>
      </c>
      <c r="O118" s="50"/>
    </row>
    <row r="119" spans="1:16" s="51" customFormat="1" ht="89.25" x14ac:dyDescent="0.2">
      <c r="A119" s="23" t="s">
        <v>118</v>
      </c>
      <c r="B119" s="23" t="s">
        <v>156</v>
      </c>
      <c r="C119" s="130" t="s">
        <v>108</v>
      </c>
      <c r="D119" s="23" t="s">
        <v>157</v>
      </c>
      <c r="E119" s="23" t="s">
        <v>121</v>
      </c>
      <c r="F119" s="103" t="s">
        <v>158</v>
      </c>
      <c r="G119" s="26" t="s">
        <v>40</v>
      </c>
      <c r="H119" s="180" t="s">
        <v>428</v>
      </c>
      <c r="I119" s="147">
        <v>11</v>
      </c>
      <c r="J119" s="80">
        <v>15000</v>
      </c>
      <c r="K119" s="23"/>
      <c r="L119" s="53" t="s">
        <v>430</v>
      </c>
      <c r="M119" s="239" t="s">
        <v>441</v>
      </c>
      <c r="N119" s="186">
        <v>15000</v>
      </c>
      <c r="O119" s="50"/>
    </row>
    <row r="120" spans="1:16" s="51" customFormat="1" ht="45.75" customHeight="1" x14ac:dyDescent="0.2">
      <c r="A120" s="96" t="s">
        <v>218</v>
      </c>
      <c r="B120" s="96" t="s">
        <v>230</v>
      </c>
      <c r="C120" s="99" t="s">
        <v>108</v>
      </c>
      <c r="D120" s="96" t="s">
        <v>231</v>
      </c>
      <c r="E120" s="128" t="s">
        <v>232</v>
      </c>
      <c r="F120" s="103" t="s">
        <v>233</v>
      </c>
      <c r="G120" s="25" t="s">
        <v>40</v>
      </c>
      <c r="H120" s="25"/>
      <c r="I120" s="147">
        <v>12</v>
      </c>
      <c r="J120" s="112">
        <v>300</v>
      </c>
      <c r="K120" s="58"/>
      <c r="L120" s="53" t="s">
        <v>430</v>
      </c>
      <c r="M120" s="23" t="s">
        <v>434</v>
      </c>
      <c r="N120" s="186">
        <v>300</v>
      </c>
      <c r="O120" s="50"/>
    </row>
    <row r="121" spans="1:16" ht="22.5" customHeight="1" x14ac:dyDescent="0.3">
      <c r="A121" s="272" t="s">
        <v>108</v>
      </c>
      <c r="B121" s="273"/>
      <c r="C121" s="273" t="s">
        <v>394</v>
      </c>
      <c r="D121" s="273"/>
      <c r="E121" s="273"/>
      <c r="F121" s="273"/>
      <c r="G121" s="273"/>
      <c r="H121" s="274"/>
      <c r="I121" s="200"/>
      <c r="J121" s="201">
        <f>SUM(J109:J120)</f>
        <v>117958</v>
      </c>
      <c r="K121" s="202"/>
      <c r="L121" s="203"/>
      <c r="M121" s="203"/>
      <c r="N121" s="201">
        <f>SUM(N109:N120)</f>
        <v>96104</v>
      </c>
    </row>
    <row r="122" spans="1:16" s="51" customFormat="1" ht="90" customHeight="1" x14ac:dyDescent="0.2">
      <c r="A122" s="53" t="s">
        <v>241</v>
      </c>
      <c r="B122" s="98" t="s">
        <v>242</v>
      </c>
      <c r="C122" s="132" t="s">
        <v>67</v>
      </c>
      <c r="D122" s="53" t="s">
        <v>243</v>
      </c>
      <c r="E122" s="53" t="s">
        <v>244</v>
      </c>
      <c r="F122" s="69" t="s">
        <v>245</v>
      </c>
      <c r="G122" s="66" t="s">
        <v>240</v>
      </c>
      <c r="H122" s="67" t="s">
        <v>40</v>
      </c>
      <c r="I122" s="148">
        <v>4</v>
      </c>
      <c r="J122" s="118">
        <v>100</v>
      </c>
      <c r="K122" s="53"/>
      <c r="L122" s="126" t="s">
        <v>430</v>
      </c>
      <c r="M122" s="53" t="s">
        <v>442</v>
      </c>
      <c r="N122" s="189">
        <v>100</v>
      </c>
      <c r="O122" s="50"/>
    </row>
    <row r="123" spans="1:16" s="51" customFormat="1" ht="51" x14ac:dyDescent="0.2">
      <c r="A123" s="23" t="s">
        <v>349</v>
      </c>
      <c r="B123" s="23" t="s">
        <v>355</v>
      </c>
      <c r="C123" s="130" t="s">
        <v>67</v>
      </c>
      <c r="D123" s="23" t="s">
        <v>429</v>
      </c>
      <c r="E123" s="23" t="s">
        <v>356</v>
      </c>
      <c r="F123" s="103" t="s">
        <v>357</v>
      </c>
      <c r="G123" s="25" t="s">
        <v>358</v>
      </c>
      <c r="H123" s="91" t="s">
        <v>40</v>
      </c>
      <c r="I123" s="153">
        <v>4</v>
      </c>
      <c r="J123" s="117">
        <v>1500</v>
      </c>
      <c r="K123" s="84"/>
      <c r="L123" s="126" t="s">
        <v>430</v>
      </c>
      <c r="M123" s="53" t="s">
        <v>442</v>
      </c>
      <c r="N123" s="192">
        <v>1500</v>
      </c>
      <c r="O123" s="50"/>
    </row>
    <row r="124" spans="1:16" s="51" customFormat="1" ht="51" x14ac:dyDescent="0.2">
      <c r="A124" s="168" t="s">
        <v>28</v>
      </c>
      <c r="B124" s="168" t="s">
        <v>110</v>
      </c>
      <c r="C124" s="219" t="s">
        <v>67</v>
      </c>
      <c r="D124" s="168" t="s">
        <v>68</v>
      </c>
      <c r="E124" s="168" t="s">
        <v>69</v>
      </c>
      <c r="F124" s="220"/>
      <c r="G124" s="221" t="s">
        <v>44</v>
      </c>
      <c r="H124" s="222" t="s">
        <v>45</v>
      </c>
      <c r="I124" s="223"/>
      <c r="J124" s="224">
        <v>5000</v>
      </c>
      <c r="K124" s="168"/>
      <c r="L124" s="126" t="s">
        <v>430</v>
      </c>
      <c r="M124" s="53" t="s">
        <v>442</v>
      </c>
      <c r="N124" s="225">
        <v>5000</v>
      </c>
      <c r="O124" s="50"/>
      <c r="P124" s="232"/>
    </row>
    <row r="125" spans="1:16" ht="22.5" customHeight="1" x14ac:dyDescent="0.3">
      <c r="A125" s="271" t="s">
        <v>404</v>
      </c>
      <c r="B125" s="271"/>
      <c r="C125" s="271" t="s">
        <v>395</v>
      </c>
      <c r="D125" s="271"/>
      <c r="E125" s="271"/>
      <c r="F125" s="271"/>
      <c r="G125" s="271"/>
      <c r="H125" s="271"/>
      <c r="I125" s="200"/>
      <c r="J125" s="201">
        <f>SUM(J122:J124)</f>
        <v>6600</v>
      </c>
      <c r="K125" s="226"/>
      <c r="L125" s="226"/>
      <c r="M125" s="226"/>
      <c r="N125" s="201">
        <f>SUM(N122:N124)</f>
        <v>6600</v>
      </c>
    </row>
    <row r="126" spans="1:16" ht="22.5" customHeight="1" x14ac:dyDescent="0.3">
      <c r="A126" s="215"/>
      <c r="B126" s="215"/>
      <c r="C126" s="215"/>
      <c r="D126" s="215"/>
      <c r="E126" s="215"/>
      <c r="F126" s="215"/>
      <c r="G126" s="215"/>
      <c r="H126" s="215"/>
      <c r="I126" s="216"/>
      <c r="J126" s="217"/>
      <c r="K126" s="98"/>
      <c r="L126" s="98"/>
      <c r="M126" s="98"/>
      <c r="N126" s="218"/>
    </row>
    <row r="127" spans="1:16" ht="22.5" customHeight="1" x14ac:dyDescent="0.3">
      <c r="A127" s="241" t="s">
        <v>396</v>
      </c>
      <c r="B127" s="241"/>
      <c r="C127" s="241" t="s">
        <v>396</v>
      </c>
      <c r="D127" s="241"/>
      <c r="E127" s="241"/>
      <c r="F127" s="241"/>
      <c r="G127" s="241"/>
      <c r="H127" s="241"/>
      <c r="I127" s="200"/>
      <c r="J127" s="201">
        <f>SUM(J13,J19,J26,J32,J37,J42,J55,J68,J100,J106,J108,J121,J125)</f>
        <v>77481463.060000002</v>
      </c>
      <c r="K127" s="226"/>
      <c r="L127" s="226"/>
      <c r="M127" s="226"/>
      <c r="N127" s="201">
        <f>SUM(N13,N19,N26,N32,N37,N42,N55,N68,N100,N106,N108,N121,N125)</f>
        <v>1045404</v>
      </c>
      <c r="P127" s="233"/>
    </row>
    <row r="128" spans="1:16" ht="27" customHeight="1" x14ac:dyDescent="0.2">
      <c r="A128" s="31"/>
      <c r="B128" s="31"/>
      <c r="C128" s="33"/>
      <c r="D128" s="31"/>
      <c r="E128" s="31"/>
      <c r="F128" s="31"/>
      <c r="G128" s="33"/>
      <c r="H128" s="31"/>
      <c r="I128" s="154"/>
      <c r="J128" s="90"/>
      <c r="K128" s="31"/>
      <c r="L128" s="31"/>
      <c r="M128" s="31"/>
      <c r="N128" s="196"/>
    </row>
    <row r="129" spans="1:14" ht="27" customHeight="1" x14ac:dyDescent="0.2">
      <c r="A129" s="31"/>
      <c r="B129" s="31"/>
      <c r="C129" s="31"/>
      <c r="D129" s="31"/>
      <c r="E129" s="31"/>
      <c r="F129" s="31"/>
      <c r="G129" s="33"/>
      <c r="H129" s="31"/>
      <c r="I129" s="154"/>
      <c r="J129" s="34"/>
      <c r="K129" s="31"/>
      <c r="L129" s="31"/>
      <c r="M129" s="31"/>
      <c r="N129" s="196"/>
    </row>
    <row r="130" spans="1:14" ht="27" customHeight="1" x14ac:dyDescent="0.2">
      <c r="A130" s="31"/>
      <c r="B130" s="31"/>
      <c r="C130" s="31"/>
      <c r="D130" s="31"/>
      <c r="E130" s="31"/>
      <c r="F130" s="31"/>
      <c r="G130" s="33"/>
      <c r="H130" s="31"/>
      <c r="I130" s="154"/>
      <c r="J130" s="34"/>
      <c r="K130" s="98"/>
      <c r="L130" s="98"/>
      <c r="M130" s="98"/>
      <c r="N130" s="196"/>
    </row>
    <row r="131" spans="1:14" ht="27" customHeight="1" x14ac:dyDescent="0.2">
      <c r="A131" s="31"/>
      <c r="B131" s="31"/>
      <c r="C131" s="31"/>
      <c r="D131" s="31"/>
      <c r="E131" s="31"/>
      <c r="F131" s="31"/>
      <c r="G131" s="33"/>
      <c r="H131" s="31"/>
      <c r="I131" s="154"/>
      <c r="J131" s="34"/>
      <c r="K131" s="98"/>
      <c r="L131" s="98"/>
      <c r="M131" s="98"/>
      <c r="N131" s="196"/>
    </row>
    <row r="132" spans="1:14" ht="27" customHeight="1" x14ac:dyDescent="0.2">
      <c r="A132" s="31"/>
      <c r="B132" s="31"/>
      <c r="C132" s="31"/>
      <c r="D132" s="31"/>
      <c r="E132" s="31"/>
      <c r="F132" s="31"/>
      <c r="G132" s="33"/>
      <c r="H132" s="31"/>
      <c r="I132" s="154"/>
      <c r="J132" s="34"/>
      <c r="K132" s="98"/>
      <c r="L132" s="98"/>
      <c r="M132" s="98"/>
      <c r="N132" s="196"/>
    </row>
    <row r="133" spans="1:14" ht="27" customHeight="1" x14ac:dyDescent="0.2">
      <c r="A133" s="31"/>
      <c r="B133" s="31"/>
      <c r="C133" s="31"/>
      <c r="D133" s="31"/>
      <c r="E133" s="31"/>
      <c r="F133" s="31"/>
      <c r="G133" s="33"/>
      <c r="H133" s="31"/>
      <c r="I133" s="154"/>
      <c r="J133" s="34"/>
      <c r="K133" s="98"/>
      <c r="L133" s="98"/>
      <c r="M133" s="98"/>
      <c r="N133" s="196"/>
    </row>
    <row r="134" spans="1:14" ht="27" customHeight="1" x14ac:dyDescent="0.2">
      <c r="A134" s="31"/>
      <c r="B134" s="31"/>
      <c r="C134" s="31"/>
      <c r="D134" s="31"/>
      <c r="E134" s="31"/>
      <c r="F134" s="31"/>
      <c r="G134" s="33"/>
      <c r="H134" s="31"/>
      <c r="I134" s="154"/>
      <c r="J134" s="34"/>
      <c r="K134" s="98"/>
      <c r="L134" s="98"/>
      <c r="M134" s="98"/>
      <c r="N134" s="196"/>
    </row>
    <row r="135" spans="1:14" ht="27" customHeight="1" x14ac:dyDescent="0.2">
      <c r="A135" s="31"/>
      <c r="B135" s="31"/>
      <c r="C135" s="31"/>
      <c r="D135" s="31"/>
      <c r="E135" s="31"/>
      <c r="F135" s="31"/>
      <c r="G135" s="33"/>
      <c r="H135" s="31"/>
      <c r="I135" s="154"/>
      <c r="J135" s="34"/>
      <c r="K135" s="98"/>
      <c r="L135" s="98"/>
      <c r="M135" s="98"/>
      <c r="N135" s="196"/>
    </row>
    <row r="136" spans="1:14" ht="27" customHeight="1" x14ac:dyDescent="0.2">
      <c r="A136" s="31"/>
      <c r="B136" s="31"/>
      <c r="C136" s="31"/>
      <c r="D136" s="31"/>
      <c r="E136" s="31"/>
      <c r="F136" s="31"/>
      <c r="G136" s="33"/>
      <c r="H136" s="31"/>
      <c r="I136" s="154"/>
      <c r="J136" s="34"/>
      <c r="K136" s="98"/>
      <c r="L136" s="98"/>
      <c r="M136" s="98"/>
      <c r="N136" s="196"/>
    </row>
    <row r="137" spans="1:14" ht="27" customHeight="1" x14ac:dyDescent="0.2">
      <c r="A137" s="31"/>
      <c r="B137" s="31"/>
      <c r="C137" s="31"/>
      <c r="D137" s="31"/>
      <c r="E137" s="31"/>
      <c r="F137" s="31"/>
      <c r="G137" s="33"/>
      <c r="H137" s="31"/>
      <c r="I137" s="154"/>
      <c r="J137" s="34"/>
      <c r="K137" s="98"/>
      <c r="L137" s="98"/>
      <c r="M137" s="98"/>
      <c r="N137" s="196"/>
    </row>
    <row r="138" spans="1:14" ht="27" customHeight="1" x14ac:dyDescent="0.2">
      <c r="A138" s="31"/>
      <c r="B138" s="31"/>
      <c r="C138" s="31"/>
      <c r="D138" s="31"/>
      <c r="E138" s="31"/>
      <c r="F138" s="31"/>
      <c r="G138" s="33"/>
      <c r="H138" s="31"/>
      <c r="I138" s="154"/>
      <c r="J138" s="198"/>
      <c r="K138" s="199"/>
      <c r="L138" s="199"/>
      <c r="M138" s="98"/>
      <c r="N138" s="196"/>
    </row>
    <row r="139" spans="1:14" ht="27" customHeight="1" x14ac:dyDescent="0.2">
      <c r="A139" s="31"/>
      <c r="B139" s="31"/>
      <c r="C139" s="31"/>
      <c r="D139" s="31"/>
      <c r="E139" s="31"/>
      <c r="F139" s="31"/>
      <c r="G139" s="33"/>
      <c r="H139" s="31"/>
      <c r="I139" s="154"/>
      <c r="J139" s="34"/>
      <c r="K139" s="98"/>
      <c r="L139" s="98"/>
      <c r="M139" s="98"/>
      <c r="N139" s="196"/>
    </row>
    <row r="140" spans="1:14" ht="27" customHeight="1" x14ac:dyDescent="0.2">
      <c r="A140" s="31"/>
      <c r="B140" s="31"/>
      <c r="C140" s="31"/>
      <c r="D140" s="31"/>
      <c r="E140" s="31"/>
      <c r="F140" s="31"/>
      <c r="G140" s="33"/>
      <c r="H140" s="31"/>
      <c r="I140" s="154"/>
      <c r="J140" s="34"/>
      <c r="K140" s="98"/>
      <c r="L140" s="34"/>
      <c r="M140" s="98"/>
      <c r="N140" s="196"/>
    </row>
    <row r="141" spans="1:14" ht="27" customHeight="1" x14ac:dyDescent="0.2">
      <c r="A141" s="31"/>
      <c r="B141" s="31"/>
      <c r="C141" s="31"/>
      <c r="D141" s="31"/>
      <c r="E141" s="31"/>
      <c r="F141" s="31"/>
      <c r="G141" s="33"/>
      <c r="H141" s="31"/>
      <c r="I141" s="154"/>
      <c r="J141" s="51"/>
      <c r="K141" s="98"/>
      <c r="L141" s="98"/>
      <c r="M141" s="98"/>
      <c r="N141" s="196"/>
    </row>
    <row r="142" spans="1:14" ht="27" customHeight="1" x14ac:dyDescent="0.2">
      <c r="A142" s="31"/>
      <c r="B142" s="31"/>
      <c r="C142" s="31"/>
      <c r="D142" s="31"/>
      <c r="E142" s="31"/>
      <c r="F142" s="31"/>
      <c r="G142" s="33"/>
      <c r="H142" s="31"/>
      <c r="I142" s="154"/>
      <c r="K142" s="31"/>
      <c r="L142" s="31"/>
      <c r="M142" s="31"/>
      <c r="N142" s="196"/>
    </row>
    <row r="143" spans="1:14" ht="27" customHeight="1" x14ac:dyDescent="0.2">
      <c r="A143" s="31"/>
      <c r="B143" s="31"/>
      <c r="C143" s="31"/>
      <c r="D143" s="31"/>
      <c r="E143" s="31"/>
      <c r="F143" s="31"/>
      <c r="G143" s="33"/>
      <c r="H143" s="31"/>
      <c r="I143" s="154"/>
      <c r="J143" s="34"/>
      <c r="K143" s="31"/>
      <c r="L143" s="31"/>
      <c r="M143" s="31"/>
      <c r="N143" s="196"/>
    </row>
    <row r="144" spans="1:14" ht="27" customHeight="1" x14ac:dyDescent="0.2">
      <c r="A144" s="31"/>
      <c r="B144" s="31"/>
      <c r="C144" s="31"/>
      <c r="D144" s="31"/>
      <c r="E144" s="31"/>
      <c r="F144" s="31"/>
      <c r="G144" s="33"/>
      <c r="H144" s="31"/>
      <c r="I144" s="154"/>
      <c r="J144" s="34"/>
      <c r="K144" s="31"/>
      <c r="L144" s="31"/>
      <c r="M144" s="31"/>
      <c r="N144" s="196"/>
    </row>
    <row r="145" spans="1:14" ht="27" customHeight="1" x14ac:dyDescent="0.2">
      <c r="A145" s="31"/>
      <c r="B145" s="31"/>
      <c r="C145" s="31"/>
      <c r="D145" s="31"/>
      <c r="E145" s="31"/>
      <c r="F145" s="31"/>
      <c r="G145" s="33"/>
      <c r="H145" s="31"/>
      <c r="I145" s="154"/>
      <c r="J145" s="34"/>
      <c r="K145" s="31"/>
      <c r="L145" s="31"/>
      <c r="M145" s="31"/>
      <c r="N145" s="196"/>
    </row>
    <row r="146" spans="1:14" ht="27" customHeight="1" x14ac:dyDescent="0.2">
      <c r="A146" s="31"/>
      <c r="B146" s="31"/>
      <c r="C146" s="31"/>
      <c r="D146" s="31"/>
      <c r="E146" s="31"/>
      <c r="F146" s="31"/>
      <c r="G146" s="33"/>
      <c r="H146" s="31"/>
      <c r="I146" s="154"/>
      <c r="J146" s="34"/>
      <c r="K146" s="31"/>
      <c r="L146" s="31"/>
      <c r="M146" s="31"/>
      <c r="N146" s="196"/>
    </row>
    <row r="147" spans="1:14" ht="27" customHeight="1" x14ac:dyDescent="0.2">
      <c r="A147" s="31"/>
      <c r="B147" s="31"/>
      <c r="C147" s="31"/>
      <c r="D147" s="31"/>
      <c r="E147" s="31"/>
      <c r="F147" s="31"/>
      <c r="G147" s="33"/>
      <c r="H147" s="31"/>
      <c r="I147" s="154"/>
      <c r="J147" s="34"/>
      <c r="K147" s="31"/>
      <c r="L147" s="31"/>
      <c r="M147" s="31"/>
      <c r="N147" s="196"/>
    </row>
    <row r="148" spans="1:14" ht="27" customHeight="1" x14ac:dyDescent="0.2">
      <c r="A148" s="31"/>
      <c r="B148" s="31"/>
      <c r="C148" s="31"/>
      <c r="D148" s="31"/>
      <c r="E148" s="31"/>
      <c r="F148" s="31"/>
      <c r="G148" s="33"/>
      <c r="H148" s="31"/>
      <c r="I148" s="154"/>
      <c r="J148" s="34"/>
      <c r="K148" s="31"/>
      <c r="L148" s="31"/>
      <c r="M148" s="31"/>
      <c r="N148" s="196"/>
    </row>
    <row r="149" spans="1:14" ht="27" customHeight="1" x14ac:dyDescent="0.2">
      <c r="A149" s="31"/>
      <c r="B149" s="31"/>
      <c r="C149" s="31"/>
      <c r="D149" s="31"/>
      <c r="E149" s="31"/>
      <c r="F149" s="31"/>
      <c r="G149" s="33"/>
      <c r="H149" s="31"/>
      <c r="I149" s="154"/>
      <c r="J149" s="34"/>
      <c r="K149" s="31"/>
      <c r="L149" s="31"/>
      <c r="M149" s="31"/>
      <c r="N149" s="196"/>
    </row>
    <row r="150" spans="1:14" ht="27" customHeight="1" x14ac:dyDescent="0.2">
      <c r="A150" s="31"/>
      <c r="B150" s="31"/>
      <c r="C150" s="31"/>
      <c r="D150" s="31"/>
      <c r="E150" s="31"/>
      <c r="F150" s="31"/>
      <c r="G150" s="33"/>
      <c r="H150" s="31"/>
      <c r="I150" s="154"/>
      <c r="J150" s="34"/>
      <c r="K150" s="31"/>
      <c r="L150" s="31"/>
      <c r="M150" s="31"/>
      <c r="N150" s="196"/>
    </row>
    <row r="151" spans="1:14" ht="27" customHeight="1" x14ac:dyDescent="0.2">
      <c r="A151" s="31"/>
      <c r="B151" s="31"/>
      <c r="C151" s="31"/>
      <c r="D151" s="31"/>
      <c r="E151" s="31"/>
      <c r="F151" s="31"/>
      <c r="G151" s="33"/>
      <c r="H151" s="31"/>
      <c r="I151" s="154"/>
      <c r="J151" s="34"/>
      <c r="K151" s="31"/>
      <c r="L151" s="31"/>
      <c r="M151" s="31"/>
      <c r="N151" s="196"/>
    </row>
    <row r="152" spans="1:14" ht="27" customHeight="1" x14ac:dyDescent="0.2">
      <c r="A152" s="31"/>
      <c r="B152" s="31"/>
      <c r="C152" s="31"/>
      <c r="D152" s="31"/>
      <c r="E152" s="31"/>
      <c r="F152" s="31"/>
      <c r="G152" s="33"/>
      <c r="H152" s="31"/>
      <c r="I152" s="154"/>
      <c r="J152" s="34"/>
      <c r="K152" s="31"/>
      <c r="L152" s="31"/>
      <c r="M152" s="31"/>
      <c r="N152" s="196"/>
    </row>
    <row r="153" spans="1:14" ht="27" customHeight="1" x14ac:dyDescent="0.2">
      <c r="A153" s="31"/>
      <c r="B153" s="31"/>
      <c r="C153" s="31"/>
      <c r="D153" s="31"/>
      <c r="E153" s="31"/>
      <c r="F153" s="31"/>
      <c r="G153" s="33"/>
      <c r="H153" s="31"/>
      <c r="I153" s="154"/>
      <c r="J153" s="34"/>
      <c r="K153" s="31"/>
      <c r="L153" s="31"/>
      <c r="M153" s="31"/>
      <c r="N153" s="196"/>
    </row>
    <row r="154" spans="1:14" ht="27" customHeight="1" x14ac:dyDescent="0.2">
      <c r="A154" s="31"/>
      <c r="B154" s="31"/>
      <c r="C154" s="31"/>
      <c r="D154" s="31"/>
      <c r="E154" s="31"/>
      <c r="F154" s="31"/>
      <c r="G154" s="33"/>
      <c r="H154" s="31"/>
      <c r="I154" s="154"/>
      <c r="J154" s="34"/>
      <c r="K154" s="31"/>
      <c r="L154" s="31"/>
      <c r="M154" s="31"/>
      <c r="N154" s="196"/>
    </row>
    <row r="155" spans="1:14" ht="27" customHeight="1" x14ac:dyDescent="0.2">
      <c r="A155" s="31"/>
      <c r="B155" s="31"/>
      <c r="C155" s="31"/>
      <c r="D155" s="31"/>
      <c r="E155" s="31"/>
      <c r="F155" s="31"/>
      <c r="G155" s="33"/>
      <c r="H155" s="31"/>
      <c r="I155" s="154"/>
      <c r="J155" s="34"/>
      <c r="K155" s="31"/>
      <c r="L155" s="31"/>
      <c r="M155" s="31"/>
      <c r="N155" s="196"/>
    </row>
    <row r="156" spans="1:14" ht="27" customHeight="1" x14ac:dyDescent="0.2">
      <c r="A156" s="31"/>
      <c r="B156" s="31"/>
      <c r="C156" s="31"/>
      <c r="D156" s="31"/>
      <c r="E156" s="31"/>
      <c r="F156" s="31"/>
      <c r="G156" s="33"/>
      <c r="H156" s="31"/>
      <c r="I156" s="154"/>
      <c r="J156" s="34"/>
      <c r="K156" s="31"/>
      <c r="L156" s="31"/>
      <c r="M156" s="31"/>
      <c r="N156" s="196"/>
    </row>
    <row r="157" spans="1:14" ht="27" customHeight="1" x14ac:dyDescent="0.2">
      <c r="A157" s="31"/>
      <c r="B157" s="31"/>
      <c r="C157" s="31"/>
      <c r="D157" s="31"/>
      <c r="E157" s="31"/>
      <c r="F157" s="31"/>
      <c r="G157" s="33"/>
      <c r="H157" s="31"/>
      <c r="I157" s="154"/>
      <c r="J157" s="34"/>
      <c r="K157" s="31"/>
      <c r="L157" s="31"/>
      <c r="M157" s="31"/>
      <c r="N157" s="196"/>
    </row>
    <row r="158" spans="1:14" ht="27" customHeight="1" x14ac:dyDescent="0.2">
      <c r="A158" s="31"/>
      <c r="B158" s="31"/>
      <c r="C158" s="31"/>
      <c r="D158" s="31"/>
      <c r="E158" s="31"/>
      <c r="F158" s="31"/>
      <c r="G158" s="33"/>
      <c r="H158" s="31"/>
      <c r="I158" s="154"/>
      <c r="J158" s="34"/>
      <c r="K158" s="31"/>
      <c r="L158" s="31"/>
      <c r="M158" s="31"/>
      <c r="N158" s="196"/>
    </row>
    <row r="159" spans="1:14" ht="27" customHeight="1" x14ac:dyDescent="0.2">
      <c r="A159" s="31"/>
      <c r="B159" s="31"/>
      <c r="C159" s="31"/>
      <c r="D159" s="31"/>
      <c r="E159" s="31"/>
      <c r="F159" s="31"/>
      <c r="G159" s="33"/>
      <c r="H159" s="31"/>
      <c r="I159" s="154"/>
      <c r="J159" s="34"/>
      <c r="K159" s="31"/>
      <c r="L159" s="31"/>
      <c r="M159" s="31"/>
      <c r="N159" s="196"/>
    </row>
    <row r="160" spans="1:14" ht="27" customHeight="1" x14ac:dyDescent="0.2">
      <c r="A160" s="31"/>
      <c r="B160" s="31"/>
      <c r="C160" s="31"/>
      <c r="D160" s="31"/>
      <c r="E160" s="31"/>
      <c r="F160" s="31"/>
      <c r="G160" s="33"/>
      <c r="H160" s="31"/>
      <c r="I160" s="154"/>
      <c r="J160" s="34"/>
      <c r="K160" s="31"/>
      <c r="L160" s="31"/>
      <c r="M160" s="31"/>
      <c r="N160" s="196"/>
    </row>
    <row r="161" spans="1:14" ht="27" customHeight="1" x14ac:dyDescent="0.2">
      <c r="A161" s="31"/>
      <c r="B161" s="31"/>
      <c r="C161" s="31"/>
      <c r="D161" s="31"/>
      <c r="E161" s="31"/>
      <c r="F161" s="31"/>
      <c r="G161" s="33"/>
      <c r="H161" s="31"/>
      <c r="I161" s="154"/>
      <c r="J161" s="34"/>
      <c r="K161" s="31"/>
      <c r="L161" s="31"/>
      <c r="M161" s="31"/>
      <c r="N161" s="196"/>
    </row>
    <row r="162" spans="1:14" ht="27" customHeight="1" x14ac:dyDescent="0.2">
      <c r="A162" s="31"/>
      <c r="B162" s="31"/>
      <c r="C162" s="31"/>
      <c r="D162" s="31"/>
      <c r="E162" s="31"/>
      <c r="F162" s="31"/>
      <c r="G162" s="33"/>
      <c r="H162" s="31"/>
      <c r="I162" s="154"/>
      <c r="J162" s="34"/>
      <c r="K162" s="31"/>
      <c r="L162" s="31"/>
      <c r="M162" s="31"/>
      <c r="N162" s="196"/>
    </row>
    <row r="163" spans="1:14" ht="27" customHeight="1" x14ac:dyDescent="0.2">
      <c r="A163" s="31"/>
      <c r="B163" s="31"/>
      <c r="C163" s="31"/>
      <c r="D163" s="31"/>
      <c r="E163" s="31"/>
      <c r="F163" s="31"/>
      <c r="G163" s="33"/>
      <c r="H163" s="31"/>
      <c r="I163" s="154"/>
      <c r="J163" s="34"/>
      <c r="K163" s="31"/>
      <c r="L163" s="31"/>
      <c r="M163" s="31"/>
      <c r="N163" s="196"/>
    </row>
    <row r="164" spans="1:14" ht="27" customHeight="1" x14ac:dyDescent="0.2">
      <c r="A164" s="31"/>
      <c r="B164" s="31"/>
      <c r="C164" s="31"/>
      <c r="D164" s="31"/>
      <c r="E164" s="31"/>
      <c r="F164" s="31"/>
      <c r="G164" s="33"/>
      <c r="H164" s="31"/>
      <c r="I164" s="154"/>
      <c r="J164" s="34"/>
      <c r="K164" s="31"/>
      <c r="L164" s="31"/>
      <c r="M164" s="31"/>
      <c r="N164" s="196"/>
    </row>
    <row r="165" spans="1:14" ht="27" customHeight="1" x14ac:dyDescent="0.2">
      <c r="A165" s="31"/>
      <c r="B165" s="31"/>
      <c r="C165" s="31"/>
      <c r="D165" s="31"/>
      <c r="E165" s="31"/>
      <c r="F165" s="31"/>
      <c r="G165" s="33"/>
      <c r="H165" s="31"/>
      <c r="I165" s="154"/>
      <c r="J165" s="34"/>
      <c r="K165" s="31"/>
      <c r="L165" s="31"/>
      <c r="M165" s="31"/>
      <c r="N165" s="196"/>
    </row>
    <row r="166" spans="1:14" ht="27" customHeight="1" x14ac:dyDescent="0.2">
      <c r="A166" s="31"/>
      <c r="B166" s="31"/>
      <c r="C166" s="31"/>
      <c r="D166" s="31"/>
      <c r="E166" s="31"/>
      <c r="F166" s="31"/>
      <c r="G166" s="33"/>
      <c r="H166" s="31"/>
      <c r="I166" s="154"/>
      <c r="J166" s="34"/>
      <c r="K166" s="31"/>
      <c r="L166" s="31"/>
      <c r="M166" s="31"/>
      <c r="N166" s="196"/>
    </row>
    <row r="167" spans="1:14" ht="27" customHeight="1" x14ac:dyDescent="0.2">
      <c r="A167" s="31"/>
      <c r="B167" s="31"/>
      <c r="C167" s="31"/>
      <c r="D167" s="31"/>
      <c r="E167" s="31"/>
      <c r="F167" s="31"/>
      <c r="G167" s="33"/>
      <c r="H167" s="31"/>
      <c r="I167" s="154"/>
      <c r="J167" s="34"/>
      <c r="K167" s="31"/>
      <c r="L167" s="31"/>
      <c r="M167" s="31"/>
      <c r="N167" s="196"/>
    </row>
    <row r="168" spans="1:14" ht="27" customHeight="1" x14ac:dyDescent="0.2">
      <c r="A168" s="31"/>
      <c r="B168" s="31"/>
      <c r="C168" s="31"/>
      <c r="D168" s="31"/>
      <c r="E168" s="31"/>
      <c r="F168" s="31"/>
      <c r="G168" s="33"/>
      <c r="H168" s="31"/>
      <c r="I168" s="154"/>
      <c r="J168" s="34"/>
      <c r="K168" s="31"/>
      <c r="L168" s="31"/>
      <c r="M168" s="31"/>
      <c r="N168" s="196"/>
    </row>
    <row r="169" spans="1:14" ht="27" customHeight="1" x14ac:dyDescent="0.2">
      <c r="A169" s="31"/>
      <c r="B169" s="31"/>
      <c r="C169" s="31"/>
      <c r="D169" s="31"/>
      <c r="E169" s="31"/>
      <c r="F169" s="31"/>
      <c r="G169" s="33"/>
      <c r="H169" s="31"/>
      <c r="I169" s="154"/>
      <c r="J169" s="34"/>
      <c r="K169" s="31"/>
      <c r="L169" s="31"/>
      <c r="M169" s="31"/>
      <c r="N169" s="196"/>
    </row>
    <row r="170" spans="1:14" ht="27" customHeight="1" x14ac:dyDescent="0.2">
      <c r="A170" s="31"/>
      <c r="B170" s="31"/>
      <c r="C170" s="31"/>
      <c r="D170" s="31"/>
      <c r="E170" s="31"/>
      <c r="F170" s="31"/>
      <c r="G170" s="33"/>
      <c r="H170" s="31"/>
      <c r="I170" s="154"/>
      <c r="J170" s="34"/>
      <c r="K170" s="31"/>
      <c r="L170" s="31"/>
      <c r="M170" s="31"/>
      <c r="N170" s="196"/>
    </row>
    <row r="171" spans="1:14" ht="27" customHeight="1" x14ac:dyDescent="0.2">
      <c r="A171" s="31"/>
      <c r="B171" s="31"/>
      <c r="C171" s="31"/>
      <c r="D171" s="31"/>
      <c r="E171" s="31"/>
      <c r="F171" s="31"/>
      <c r="G171" s="33"/>
      <c r="H171" s="31"/>
      <c r="I171" s="154"/>
      <c r="J171" s="34"/>
      <c r="K171" s="31"/>
      <c r="L171" s="31"/>
      <c r="M171" s="31"/>
      <c r="N171" s="196"/>
    </row>
    <row r="172" spans="1:14" ht="27" customHeight="1" x14ac:dyDescent="0.2">
      <c r="A172" s="31"/>
      <c r="B172" s="31"/>
      <c r="C172" s="31"/>
      <c r="D172" s="31"/>
      <c r="E172" s="31"/>
      <c r="F172" s="31"/>
      <c r="G172" s="33"/>
      <c r="H172" s="31"/>
      <c r="I172" s="154"/>
      <c r="J172" s="34"/>
      <c r="K172" s="31"/>
      <c r="L172" s="31"/>
      <c r="M172" s="31"/>
      <c r="N172" s="196"/>
    </row>
    <row r="173" spans="1:14" ht="27" customHeight="1" x14ac:dyDescent="0.2">
      <c r="A173" s="31"/>
      <c r="B173" s="31"/>
      <c r="C173" s="31"/>
      <c r="D173" s="31"/>
      <c r="E173" s="31"/>
      <c r="F173" s="31"/>
      <c r="G173" s="33"/>
      <c r="H173" s="31"/>
      <c r="I173" s="154"/>
      <c r="J173" s="34"/>
      <c r="K173" s="31"/>
      <c r="L173" s="31"/>
      <c r="M173" s="31"/>
      <c r="N173" s="196"/>
    </row>
    <row r="174" spans="1:14" ht="27" customHeight="1" x14ac:dyDescent="0.2">
      <c r="A174" s="31"/>
      <c r="B174" s="31"/>
      <c r="C174" s="31"/>
      <c r="D174" s="31"/>
      <c r="E174" s="31"/>
      <c r="F174" s="31"/>
      <c r="G174" s="33"/>
      <c r="H174" s="31"/>
      <c r="I174" s="154"/>
      <c r="J174" s="34"/>
      <c r="K174" s="31"/>
      <c r="L174" s="31"/>
      <c r="M174" s="31"/>
      <c r="N174" s="196"/>
    </row>
    <row r="175" spans="1:14" ht="27" customHeight="1" x14ac:dyDescent="0.2">
      <c r="A175" s="31"/>
      <c r="B175" s="31"/>
      <c r="C175" s="31"/>
      <c r="D175" s="31"/>
      <c r="E175" s="31"/>
      <c r="F175" s="31"/>
      <c r="G175" s="33"/>
      <c r="H175" s="31"/>
      <c r="I175" s="154"/>
      <c r="J175" s="34"/>
      <c r="K175" s="31"/>
      <c r="L175" s="31"/>
      <c r="M175" s="31"/>
      <c r="N175" s="196"/>
    </row>
    <row r="176" spans="1:14" ht="27" customHeight="1" x14ac:dyDescent="0.2">
      <c r="A176" s="31"/>
      <c r="B176" s="31"/>
      <c r="C176" s="31"/>
      <c r="D176" s="31"/>
      <c r="E176" s="31"/>
      <c r="F176" s="31"/>
      <c r="G176" s="33"/>
      <c r="H176" s="31"/>
      <c r="I176" s="154"/>
      <c r="J176" s="34"/>
      <c r="K176" s="31"/>
      <c r="L176" s="31"/>
      <c r="M176" s="31"/>
      <c r="N176" s="196"/>
    </row>
    <row r="177" spans="1:14" ht="27" customHeight="1" x14ac:dyDescent="0.2">
      <c r="A177" s="31"/>
      <c r="B177" s="31"/>
      <c r="C177" s="31"/>
      <c r="D177" s="31"/>
      <c r="E177" s="31"/>
      <c r="F177" s="31"/>
      <c r="G177" s="33"/>
      <c r="H177" s="31"/>
      <c r="I177" s="154"/>
      <c r="J177" s="34"/>
      <c r="K177" s="31"/>
      <c r="L177" s="31"/>
      <c r="M177" s="31"/>
      <c r="N177" s="196"/>
    </row>
    <row r="178" spans="1:14" ht="27" customHeight="1" x14ac:dyDescent="0.2">
      <c r="A178" s="31"/>
      <c r="B178" s="31"/>
      <c r="C178" s="31"/>
      <c r="D178" s="31"/>
      <c r="E178" s="31"/>
      <c r="F178" s="31"/>
      <c r="G178" s="33"/>
      <c r="H178" s="31"/>
      <c r="I178" s="154"/>
      <c r="J178" s="34"/>
      <c r="K178" s="31"/>
      <c r="L178" s="31"/>
      <c r="M178" s="31"/>
      <c r="N178" s="196"/>
    </row>
    <row r="179" spans="1:14" ht="27" customHeight="1" x14ac:dyDescent="0.2">
      <c r="A179" s="31"/>
      <c r="B179" s="31"/>
      <c r="C179" s="31"/>
      <c r="D179" s="31"/>
      <c r="E179" s="31"/>
      <c r="F179" s="31"/>
      <c r="G179" s="33"/>
      <c r="H179" s="31"/>
      <c r="I179" s="154"/>
      <c r="J179" s="34"/>
      <c r="K179" s="31"/>
      <c r="L179" s="31"/>
      <c r="M179" s="31"/>
      <c r="N179" s="196"/>
    </row>
    <row r="180" spans="1:14" ht="27" customHeight="1" x14ac:dyDescent="0.2">
      <c r="A180" s="31"/>
      <c r="B180" s="31"/>
      <c r="C180" s="31"/>
      <c r="D180" s="31"/>
      <c r="E180" s="31"/>
      <c r="F180" s="31"/>
      <c r="G180" s="33"/>
      <c r="H180" s="31"/>
      <c r="I180" s="154"/>
      <c r="J180" s="34"/>
      <c r="K180" s="31"/>
      <c r="L180" s="31"/>
      <c r="M180" s="31"/>
      <c r="N180" s="196"/>
    </row>
    <row r="181" spans="1:14" ht="27" customHeight="1" x14ac:dyDescent="0.2">
      <c r="A181" s="31"/>
      <c r="B181" s="31"/>
      <c r="C181" s="31"/>
      <c r="D181" s="31"/>
      <c r="E181" s="31"/>
      <c r="F181" s="31"/>
      <c r="G181" s="33"/>
      <c r="H181" s="31"/>
      <c r="I181" s="154"/>
      <c r="J181" s="34"/>
      <c r="K181" s="31"/>
      <c r="L181" s="31"/>
      <c r="M181" s="31"/>
      <c r="N181" s="196"/>
    </row>
    <row r="182" spans="1:14" ht="27" customHeight="1" x14ac:dyDescent="0.2">
      <c r="A182" s="31"/>
      <c r="B182" s="31"/>
      <c r="C182" s="31"/>
      <c r="D182" s="31"/>
      <c r="E182" s="31"/>
      <c r="F182" s="31"/>
      <c r="G182" s="33"/>
      <c r="H182" s="31"/>
      <c r="I182" s="154"/>
      <c r="J182" s="34"/>
      <c r="K182" s="31"/>
      <c r="L182" s="31"/>
      <c r="M182" s="31"/>
      <c r="N182" s="196"/>
    </row>
    <row r="183" spans="1:14" ht="27" customHeight="1" x14ac:dyDescent="0.2">
      <c r="A183" s="31"/>
      <c r="B183" s="31"/>
      <c r="C183" s="31"/>
      <c r="D183" s="31"/>
      <c r="E183" s="31"/>
      <c r="F183" s="31"/>
      <c r="G183" s="33"/>
      <c r="H183" s="31"/>
      <c r="I183" s="154"/>
      <c r="J183" s="34"/>
      <c r="K183" s="31"/>
      <c r="L183" s="31"/>
      <c r="M183" s="31"/>
      <c r="N183" s="196"/>
    </row>
    <row r="184" spans="1:14" ht="27" customHeight="1" x14ac:dyDescent="0.2">
      <c r="A184" s="31"/>
      <c r="B184" s="31"/>
      <c r="C184" s="31"/>
      <c r="D184" s="31"/>
      <c r="E184" s="31"/>
      <c r="F184" s="31"/>
      <c r="G184" s="33"/>
      <c r="H184" s="31"/>
      <c r="I184" s="154"/>
      <c r="J184" s="34"/>
      <c r="K184" s="31"/>
      <c r="L184" s="31"/>
      <c r="M184" s="31"/>
      <c r="N184" s="196"/>
    </row>
    <row r="185" spans="1:14" ht="27" customHeight="1" x14ac:dyDescent="0.2">
      <c r="A185" s="31"/>
      <c r="B185" s="31"/>
      <c r="C185" s="31"/>
      <c r="D185" s="31"/>
      <c r="E185" s="31"/>
      <c r="F185" s="31"/>
      <c r="G185" s="33"/>
      <c r="H185" s="31"/>
      <c r="I185" s="154"/>
      <c r="J185" s="34"/>
      <c r="K185" s="31"/>
      <c r="L185" s="31"/>
      <c r="M185" s="31"/>
      <c r="N185" s="196"/>
    </row>
    <row r="186" spans="1:14" ht="27" customHeight="1" x14ac:dyDescent="0.2">
      <c r="A186" s="31"/>
      <c r="B186" s="31"/>
      <c r="C186" s="31"/>
      <c r="D186" s="31"/>
      <c r="E186" s="31"/>
      <c r="F186" s="31"/>
      <c r="G186" s="33"/>
      <c r="H186" s="31"/>
      <c r="I186" s="154"/>
      <c r="J186" s="34"/>
      <c r="K186" s="31"/>
      <c r="L186" s="31"/>
      <c r="M186" s="31"/>
      <c r="N186" s="196"/>
    </row>
    <row r="187" spans="1:14" ht="27" customHeight="1" x14ac:dyDescent="0.2">
      <c r="A187" s="31"/>
      <c r="B187" s="31"/>
      <c r="C187" s="31"/>
      <c r="D187" s="31"/>
      <c r="E187" s="31"/>
      <c r="F187" s="31"/>
      <c r="G187" s="33"/>
      <c r="H187" s="31"/>
      <c r="I187" s="154"/>
      <c r="J187" s="34"/>
      <c r="K187" s="31"/>
      <c r="L187" s="31"/>
      <c r="M187" s="31"/>
      <c r="N187" s="196"/>
    </row>
    <row r="188" spans="1:14" ht="27" customHeight="1" x14ac:dyDescent="0.2">
      <c r="A188" s="31"/>
      <c r="B188" s="31"/>
      <c r="C188" s="31"/>
      <c r="D188" s="31"/>
      <c r="E188" s="31"/>
      <c r="F188" s="31"/>
      <c r="G188" s="33"/>
      <c r="H188" s="31"/>
      <c r="I188" s="154"/>
      <c r="J188" s="34"/>
      <c r="K188" s="31"/>
      <c r="L188" s="31"/>
      <c r="M188" s="31"/>
      <c r="N188" s="196"/>
    </row>
    <row r="189" spans="1:14" ht="27" customHeight="1" x14ac:dyDescent="0.2">
      <c r="A189" s="31"/>
      <c r="B189" s="31"/>
      <c r="C189" s="31"/>
      <c r="D189" s="31"/>
      <c r="E189" s="31"/>
      <c r="F189" s="31"/>
      <c r="G189" s="33"/>
      <c r="H189" s="31"/>
      <c r="I189" s="154"/>
      <c r="J189" s="34"/>
      <c r="K189" s="31"/>
      <c r="L189" s="31"/>
      <c r="M189" s="31"/>
      <c r="N189" s="196"/>
    </row>
    <row r="190" spans="1:14" ht="27" customHeight="1" x14ac:dyDescent="0.2">
      <c r="A190" s="31"/>
      <c r="B190" s="31"/>
      <c r="C190" s="31"/>
      <c r="D190" s="31"/>
      <c r="E190" s="31"/>
      <c r="F190" s="31"/>
      <c r="G190" s="33"/>
      <c r="H190" s="31"/>
      <c r="I190" s="154"/>
      <c r="J190" s="34"/>
      <c r="K190" s="31"/>
      <c r="L190" s="31"/>
      <c r="M190" s="31"/>
      <c r="N190" s="196"/>
    </row>
    <row r="191" spans="1:14" ht="27" customHeight="1" x14ac:dyDescent="0.2">
      <c r="A191" s="31"/>
      <c r="B191" s="31"/>
      <c r="C191" s="31"/>
      <c r="D191" s="31"/>
      <c r="E191" s="31"/>
      <c r="F191" s="31"/>
      <c r="G191" s="33"/>
      <c r="H191" s="31"/>
      <c r="I191" s="154"/>
      <c r="J191" s="34"/>
      <c r="K191" s="31"/>
      <c r="L191" s="31"/>
      <c r="M191" s="31"/>
      <c r="N191" s="196"/>
    </row>
    <row r="192" spans="1:14" ht="27" customHeight="1" x14ac:dyDescent="0.2">
      <c r="A192" s="31"/>
      <c r="B192" s="31"/>
      <c r="C192" s="31"/>
      <c r="D192" s="31"/>
      <c r="E192" s="31"/>
      <c r="F192" s="31"/>
      <c r="G192" s="33"/>
      <c r="H192" s="31"/>
      <c r="I192" s="154"/>
      <c r="J192" s="34"/>
      <c r="K192" s="31"/>
      <c r="L192" s="31"/>
      <c r="M192" s="31"/>
      <c r="N192" s="196"/>
    </row>
    <row r="193" spans="1:14" ht="27" customHeight="1" x14ac:dyDescent="0.2">
      <c r="A193" s="31"/>
      <c r="B193" s="31"/>
      <c r="C193" s="31"/>
      <c r="D193" s="31"/>
      <c r="E193" s="31"/>
      <c r="F193" s="31"/>
      <c r="G193" s="33"/>
      <c r="H193" s="31"/>
      <c r="I193" s="154"/>
      <c r="J193" s="34"/>
      <c r="K193" s="31"/>
      <c r="L193" s="31"/>
      <c r="M193" s="31"/>
      <c r="N193" s="196"/>
    </row>
    <row r="194" spans="1:14" ht="27" customHeight="1" x14ac:dyDescent="0.2">
      <c r="A194" s="31"/>
      <c r="B194" s="31"/>
      <c r="C194" s="31"/>
      <c r="D194" s="31"/>
      <c r="E194" s="31"/>
      <c r="F194" s="31"/>
      <c r="G194" s="33"/>
      <c r="H194" s="31"/>
      <c r="I194" s="154"/>
      <c r="J194" s="34"/>
      <c r="K194" s="31"/>
      <c r="L194" s="31"/>
      <c r="M194" s="31"/>
      <c r="N194" s="196"/>
    </row>
    <row r="195" spans="1:14" ht="27" customHeight="1" x14ac:dyDescent="0.2">
      <c r="A195" s="31"/>
      <c r="B195" s="31"/>
      <c r="C195" s="31"/>
      <c r="D195" s="31"/>
      <c r="E195" s="31"/>
      <c r="F195" s="31"/>
      <c r="G195" s="33"/>
      <c r="H195" s="31"/>
      <c r="I195" s="154"/>
      <c r="J195" s="34"/>
      <c r="K195" s="31"/>
      <c r="L195" s="31"/>
      <c r="M195" s="31"/>
      <c r="N195" s="196"/>
    </row>
    <row r="196" spans="1:14" ht="27" customHeight="1" x14ac:dyDescent="0.2">
      <c r="A196" s="31"/>
      <c r="B196" s="31"/>
      <c r="C196" s="31"/>
      <c r="D196" s="31"/>
      <c r="E196" s="31"/>
      <c r="F196" s="31"/>
      <c r="G196" s="33"/>
      <c r="H196" s="31"/>
      <c r="I196" s="154"/>
      <c r="J196" s="34"/>
      <c r="K196" s="31"/>
      <c r="L196" s="31"/>
      <c r="M196" s="31"/>
      <c r="N196" s="196"/>
    </row>
    <row r="197" spans="1:14" ht="27" customHeight="1" x14ac:dyDescent="0.2">
      <c r="A197" s="31"/>
      <c r="B197" s="31"/>
      <c r="C197" s="31"/>
      <c r="D197" s="31"/>
      <c r="E197" s="31"/>
      <c r="F197" s="31"/>
      <c r="G197" s="33"/>
      <c r="H197" s="31"/>
      <c r="I197" s="154"/>
      <c r="J197" s="34"/>
      <c r="K197" s="31"/>
      <c r="L197" s="31"/>
      <c r="M197" s="31"/>
      <c r="N197" s="196"/>
    </row>
    <row r="198" spans="1:14" ht="27" customHeight="1" x14ac:dyDescent="0.2">
      <c r="A198" s="31"/>
      <c r="B198" s="31"/>
      <c r="C198" s="31"/>
      <c r="D198" s="31"/>
      <c r="E198" s="31"/>
      <c r="F198" s="31"/>
      <c r="G198" s="33"/>
      <c r="H198" s="31"/>
      <c r="I198" s="154"/>
      <c r="J198" s="34"/>
      <c r="K198" s="31"/>
      <c r="L198" s="31"/>
      <c r="M198" s="31"/>
      <c r="N198" s="196"/>
    </row>
    <row r="199" spans="1:14" ht="27" customHeight="1" x14ac:dyDescent="0.2">
      <c r="A199" s="31"/>
      <c r="B199" s="31"/>
      <c r="C199" s="31"/>
      <c r="D199" s="31"/>
      <c r="E199" s="31"/>
      <c r="F199" s="31"/>
      <c r="G199" s="33"/>
      <c r="H199" s="31"/>
      <c r="I199" s="154"/>
      <c r="J199" s="34"/>
      <c r="K199" s="31"/>
      <c r="L199" s="31"/>
      <c r="M199" s="31"/>
      <c r="N199" s="196"/>
    </row>
    <row r="200" spans="1:14" ht="27" customHeight="1" x14ac:dyDescent="0.2">
      <c r="A200" s="31"/>
      <c r="B200" s="31"/>
      <c r="C200" s="31"/>
      <c r="D200" s="31"/>
      <c r="E200" s="31"/>
      <c r="F200" s="31"/>
      <c r="G200" s="33"/>
      <c r="H200" s="31"/>
      <c r="I200" s="154"/>
      <c r="J200" s="34"/>
      <c r="K200" s="31"/>
      <c r="L200" s="31"/>
      <c r="M200" s="31"/>
      <c r="N200" s="196"/>
    </row>
    <row r="201" spans="1:14" ht="27" customHeight="1" x14ac:dyDescent="0.2">
      <c r="A201" s="31"/>
      <c r="B201" s="31"/>
      <c r="C201" s="31"/>
      <c r="D201" s="31"/>
      <c r="E201" s="31"/>
      <c r="F201" s="31"/>
      <c r="G201" s="33"/>
      <c r="H201" s="31"/>
      <c r="I201" s="154"/>
      <c r="J201" s="34"/>
      <c r="K201" s="31"/>
      <c r="L201" s="31"/>
      <c r="M201" s="31"/>
      <c r="N201" s="196"/>
    </row>
    <row r="202" spans="1:14" ht="27" customHeight="1" x14ac:dyDescent="0.2">
      <c r="A202" s="31"/>
      <c r="B202" s="31"/>
      <c r="C202" s="31"/>
      <c r="D202" s="31"/>
      <c r="E202" s="31"/>
      <c r="F202" s="31"/>
      <c r="G202" s="33"/>
      <c r="H202" s="31"/>
      <c r="I202" s="154"/>
      <c r="J202" s="34"/>
      <c r="K202" s="31"/>
      <c r="L202" s="31"/>
      <c r="M202" s="31"/>
      <c r="N202" s="196"/>
    </row>
    <row r="203" spans="1:14" ht="27" customHeight="1" x14ac:dyDescent="0.2">
      <c r="A203" s="31"/>
      <c r="B203" s="31"/>
      <c r="C203" s="31"/>
      <c r="D203" s="31"/>
      <c r="E203" s="31"/>
      <c r="F203" s="31"/>
      <c r="G203" s="33"/>
      <c r="H203" s="31"/>
      <c r="I203" s="154"/>
      <c r="J203" s="34"/>
      <c r="K203" s="31"/>
      <c r="L203" s="31"/>
      <c r="M203" s="31"/>
      <c r="N203" s="196"/>
    </row>
    <row r="204" spans="1:14" ht="27" customHeight="1" x14ac:dyDescent="0.2">
      <c r="A204" s="31"/>
      <c r="B204" s="31"/>
      <c r="C204" s="31"/>
      <c r="D204" s="31"/>
      <c r="E204" s="31"/>
      <c r="F204" s="31"/>
      <c r="G204" s="33"/>
      <c r="H204" s="31"/>
      <c r="I204" s="154"/>
      <c r="J204" s="34"/>
      <c r="K204" s="31"/>
      <c r="L204" s="31"/>
      <c r="M204" s="31"/>
      <c r="N204" s="196"/>
    </row>
    <row r="205" spans="1:14" ht="27" customHeight="1" x14ac:dyDescent="0.2">
      <c r="A205" s="31"/>
      <c r="B205" s="31"/>
      <c r="C205" s="31"/>
      <c r="D205" s="31"/>
      <c r="E205" s="31"/>
      <c r="F205" s="31"/>
      <c r="G205" s="33"/>
      <c r="H205" s="31"/>
      <c r="I205" s="154"/>
      <c r="J205" s="34"/>
      <c r="K205" s="31"/>
      <c r="L205" s="31"/>
      <c r="M205" s="31"/>
      <c r="N205" s="196"/>
    </row>
    <row r="206" spans="1:14" ht="27" customHeight="1" x14ac:dyDescent="0.2">
      <c r="A206" s="31"/>
      <c r="B206" s="31"/>
      <c r="C206" s="31"/>
      <c r="D206" s="31"/>
      <c r="E206" s="31"/>
      <c r="F206" s="31"/>
      <c r="G206" s="33"/>
      <c r="H206" s="31"/>
      <c r="I206" s="154"/>
      <c r="J206" s="34"/>
      <c r="K206" s="31"/>
      <c r="L206" s="31"/>
      <c r="M206" s="31"/>
      <c r="N206" s="196"/>
    </row>
    <row r="207" spans="1:14" ht="27" customHeight="1" x14ac:dyDescent="0.2">
      <c r="A207" s="31"/>
      <c r="B207" s="31"/>
      <c r="C207" s="31"/>
      <c r="D207" s="31"/>
      <c r="E207" s="31"/>
      <c r="F207" s="31"/>
      <c r="G207" s="33"/>
      <c r="H207" s="31"/>
      <c r="I207" s="154"/>
      <c r="J207" s="34"/>
      <c r="K207" s="31"/>
      <c r="L207" s="31"/>
      <c r="M207" s="31"/>
      <c r="N207" s="196"/>
    </row>
    <row r="208" spans="1:14" ht="27" customHeight="1" x14ac:dyDescent="0.2">
      <c r="A208" s="31"/>
      <c r="B208" s="31"/>
      <c r="C208" s="31"/>
      <c r="D208" s="31"/>
      <c r="E208" s="31"/>
      <c r="F208" s="31"/>
      <c r="G208" s="33"/>
      <c r="H208" s="31"/>
      <c r="I208" s="154"/>
      <c r="J208" s="34"/>
      <c r="K208" s="31"/>
      <c r="L208" s="31"/>
      <c r="M208" s="31"/>
      <c r="N208" s="196"/>
    </row>
    <row r="209" spans="1:14" ht="27" customHeight="1" x14ac:dyDescent="0.2">
      <c r="A209" s="31"/>
      <c r="B209" s="31"/>
      <c r="C209" s="31"/>
      <c r="D209" s="31"/>
      <c r="E209" s="31"/>
      <c r="F209" s="31"/>
      <c r="G209" s="33"/>
      <c r="H209" s="31"/>
      <c r="I209" s="154"/>
      <c r="J209" s="34"/>
      <c r="K209" s="31"/>
      <c r="L209" s="31"/>
      <c r="M209" s="31"/>
      <c r="N209" s="196"/>
    </row>
    <row r="210" spans="1:14" ht="27" customHeight="1" x14ac:dyDescent="0.2">
      <c r="A210" s="31"/>
      <c r="B210" s="31"/>
      <c r="C210" s="31"/>
      <c r="D210" s="31"/>
      <c r="E210" s="31"/>
      <c r="F210" s="31"/>
      <c r="G210" s="33"/>
      <c r="H210" s="31"/>
      <c r="I210" s="154"/>
      <c r="J210" s="34"/>
      <c r="K210" s="31"/>
      <c r="L210" s="31"/>
      <c r="M210" s="31"/>
      <c r="N210" s="196"/>
    </row>
    <row r="211" spans="1:14" ht="27" customHeight="1" x14ac:dyDescent="0.2">
      <c r="A211" s="31"/>
      <c r="B211" s="31"/>
      <c r="C211" s="31"/>
      <c r="D211" s="31"/>
      <c r="E211" s="31"/>
      <c r="F211" s="31"/>
      <c r="G211" s="33"/>
      <c r="H211" s="31"/>
      <c r="I211" s="154"/>
      <c r="J211" s="34"/>
      <c r="K211" s="31"/>
      <c r="L211" s="31"/>
      <c r="M211" s="31"/>
      <c r="N211" s="196"/>
    </row>
    <row r="212" spans="1:14" ht="27" customHeight="1" x14ac:dyDescent="0.2">
      <c r="A212" s="31"/>
      <c r="B212" s="31"/>
      <c r="C212" s="31"/>
      <c r="D212" s="31"/>
      <c r="E212" s="31"/>
      <c r="F212" s="31"/>
      <c r="G212" s="33"/>
      <c r="H212" s="31"/>
      <c r="I212" s="154"/>
      <c r="J212" s="34"/>
      <c r="K212" s="31"/>
      <c r="L212" s="31"/>
      <c r="M212" s="31"/>
      <c r="N212" s="196"/>
    </row>
    <row r="213" spans="1:14" ht="27" customHeight="1" x14ac:dyDescent="0.2">
      <c r="A213" s="31"/>
      <c r="B213" s="31"/>
      <c r="C213" s="31"/>
      <c r="D213" s="31"/>
      <c r="E213" s="31"/>
      <c r="F213" s="31"/>
      <c r="G213" s="33"/>
      <c r="H213" s="31"/>
      <c r="I213" s="154"/>
      <c r="J213" s="34"/>
      <c r="K213" s="31"/>
      <c r="L213" s="31"/>
      <c r="M213" s="31"/>
      <c r="N213" s="196"/>
    </row>
    <row r="214" spans="1:14" ht="27" customHeight="1" x14ac:dyDescent="0.2">
      <c r="A214" s="31"/>
      <c r="B214" s="31"/>
      <c r="C214" s="31"/>
      <c r="D214" s="31"/>
      <c r="E214" s="31"/>
      <c r="F214" s="31"/>
      <c r="G214" s="33"/>
      <c r="H214" s="31"/>
      <c r="I214" s="154"/>
      <c r="J214" s="34"/>
      <c r="K214" s="31"/>
      <c r="L214" s="31"/>
      <c r="M214" s="31"/>
      <c r="N214" s="196"/>
    </row>
    <row r="215" spans="1:14" ht="27" customHeight="1" x14ac:dyDescent="0.2">
      <c r="A215" s="31"/>
      <c r="B215" s="31"/>
      <c r="C215" s="31"/>
      <c r="D215" s="31"/>
      <c r="E215" s="31"/>
      <c r="F215" s="31"/>
      <c r="G215" s="33"/>
      <c r="H215" s="31"/>
      <c r="I215" s="154"/>
      <c r="J215" s="34"/>
      <c r="K215" s="31"/>
      <c r="L215" s="31"/>
      <c r="M215" s="31"/>
      <c r="N215" s="196"/>
    </row>
    <row r="216" spans="1:14" ht="27" customHeight="1" x14ac:dyDescent="0.2">
      <c r="A216" s="31"/>
      <c r="B216" s="31"/>
      <c r="C216" s="31"/>
      <c r="D216" s="31"/>
      <c r="E216" s="31"/>
      <c r="F216" s="31"/>
      <c r="G216" s="33"/>
      <c r="H216" s="31"/>
      <c r="I216" s="154"/>
      <c r="J216" s="34"/>
      <c r="K216" s="31"/>
      <c r="L216" s="31"/>
      <c r="M216" s="31"/>
      <c r="N216" s="196"/>
    </row>
    <row r="217" spans="1:14" ht="27" customHeight="1" x14ac:dyDescent="0.2">
      <c r="A217" s="31"/>
      <c r="B217" s="31"/>
      <c r="C217" s="31"/>
      <c r="D217" s="31"/>
      <c r="E217" s="31"/>
      <c r="F217" s="31"/>
      <c r="G217" s="33"/>
      <c r="H217" s="31"/>
      <c r="I217" s="154"/>
      <c r="J217" s="34"/>
      <c r="K217" s="31"/>
      <c r="L217" s="31"/>
      <c r="M217" s="31"/>
      <c r="N217" s="196"/>
    </row>
    <row r="218" spans="1:14" ht="27" customHeight="1" x14ac:dyDescent="0.2">
      <c r="A218" s="31"/>
      <c r="B218" s="31"/>
      <c r="C218" s="31"/>
      <c r="D218" s="31"/>
      <c r="E218" s="31"/>
      <c r="F218" s="31"/>
      <c r="G218" s="33"/>
      <c r="H218" s="31"/>
      <c r="I218" s="154"/>
      <c r="J218" s="34"/>
      <c r="K218" s="31"/>
      <c r="L218" s="31"/>
      <c r="M218" s="31"/>
      <c r="N218" s="196"/>
    </row>
    <row r="219" spans="1:14" ht="27" customHeight="1" x14ac:dyDescent="0.2">
      <c r="A219" s="31"/>
      <c r="B219" s="31"/>
      <c r="C219" s="31"/>
      <c r="D219" s="31"/>
      <c r="E219" s="31"/>
      <c r="F219" s="31"/>
      <c r="G219" s="33"/>
      <c r="H219" s="31"/>
      <c r="I219" s="154"/>
      <c r="J219" s="34"/>
      <c r="K219" s="31"/>
      <c r="L219" s="31"/>
      <c r="M219" s="31"/>
      <c r="N219" s="196"/>
    </row>
    <row r="220" spans="1:14" ht="27" customHeight="1" x14ac:dyDescent="0.2">
      <c r="A220" s="31"/>
      <c r="B220" s="31"/>
      <c r="C220" s="31"/>
      <c r="D220" s="31"/>
      <c r="E220" s="31"/>
      <c r="F220" s="31"/>
      <c r="G220" s="33"/>
      <c r="H220" s="31"/>
      <c r="I220" s="154"/>
      <c r="J220" s="34"/>
      <c r="K220" s="31"/>
      <c r="L220" s="31"/>
      <c r="M220" s="31"/>
      <c r="N220" s="196"/>
    </row>
    <row r="221" spans="1:14" ht="27" customHeight="1" x14ac:dyDescent="0.2">
      <c r="A221" s="31"/>
      <c r="B221" s="31"/>
      <c r="C221" s="31"/>
      <c r="D221" s="31"/>
      <c r="E221" s="31"/>
      <c r="F221" s="31"/>
      <c r="G221" s="33"/>
      <c r="H221" s="31"/>
      <c r="I221" s="154"/>
      <c r="J221" s="34"/>
      <c r="K221" s="31"/>
      <c r="L221" s="31"/>
      <c r="M221" s="31"/>
      <c r="N221" s="196"/>
    </row>
    <row r="222" spans="1:14" ht="27" customHeight="1" x14ac:dyDescent="0.2">
      <c r="A222" s="31"/>
      <c r="B222" s="31"/>
      <c r="C222" s="31"/>
      <c r="D222" s="31"/>
      <c r="E222" s="31"/>
      <c r="F222" s="31"/>
      <c r="G222" s="33"/>
      <c r="H222" s="31"/>
      <c r="I222" s="154"/>
      <c r="J222" s="34"/>
      <c r="K222" s="31"/>
      <c r="L222" s="31"/>
      <c r="M222" s="31"/>
      <c r="N222" s="196"/>
    </row>
    <row r="223" spans="1:14" ht="27" customHeight="1" x14ac:dyDescent="0.2">
      <c r="A223" s="31"/>
      <c r="B223" s="31"/>
      <c r="C223" s="31"/>
      <c r="D223" s="31"/>
      <c r="E223" s="31"/>
      <c r="F223" s="31"/>
      <c r="G223" s="33"/>
      <c r="H223" s="31"/>
      <c r="I223" s="154"/>
      <c r="J223" s="34"/>
      <c r="K223" s="31"/>
      <c r="L223" s="31"/>
      <c r="M223" s="31"/>
      <c r="N223" s="196"/>
    </row>
    <row r="224" spans="1:14" ht="27" customHeight="1" x14ac:dyDescent="0.2">
      <c r="A224" s="31"/>
      <c r="B224" s="31"/>
      <c r="C224" s="31"/>
      <c r="D224" s="31"/>
      <c r="E224" s="31"/>
      <c r="F224" s="31"/>
      <c r="G224" s="33"/>
      <c r="H224" s="31"/>
      <c r="I224" s="154"/>
      <c r="J224" s="34"/>
      <c r="K224" s="31"/>
      <c r="L224" s="31"/>
      <c r="M224" s="31"/>
      <c r="N224" s="196"/>
    </row>
    <row r="225" spans="1:14" ht="27" customHeight="1" x14ac:dyDescent="0.2">
      <c r="A225" s="31"/>
      <c r="B225" s="31"/>
      <c r="C225" s="31"/>
      <c r="D225" s="31"/>
      <c r="E225" s="31"/>
      <c r="F225" s="31"/>
      <c r="G225" s="33"/>
      <c r="H225" s="31"/>
      <c r="I225" s="154"/>
      <c r="J225" s="34"/>
      <c r="K225" s="31"/>
      <c r="L225" s="31"/>
      <c r="M225" s="31"/>
      <c r="N225" s="196"/>
    </row>
    <row r="226" spans="1:14" ht="27" customHeight="1" x14ac:dyDescent="0.2">
      <c r="A226" s="31"/>
      <c r="B226" s="31"/>
      <c r="C226" s="31"/>
      <c r="D226" s="31"/>
      <c r="E226" s="31"/>
      <c r="F226" s="31"/>
      <c r="G226" s="33"/>
      <c r="H226" s="31"/>
      <c r="I226" s="154"/>
      <c r="J226" s="34"/>
      <c r="K226" s="31"/>
      <c r="L226" s="31"/>
      <c r="M226" s="31"/>
      <c r="N226" s="196"/>
    </row>
    <row r="227" spans="1:14" ht="27" customHeight="1" x14ac:dyDescent="0.2">
      <c r="A227" s="31"/>
      <c r="B227" s="31"/>
      <c r="C227" s="31"/>
      <c r="D227" s="31"/>
      <c r="E227" s="31"/>
      <c r="F227" s="31"/>
      <c r="G227" s="33"/>
      <c r="H227" s="31"/>
      <c r="I227" s="154"/>
      <c r="J227" s="34"/>
      <c r="K227" s="31"/>
      <c r="L227" s="31"/>
      <c r="M227" s="31"/>
      <c r="N227" s="196"/>
    </row>
    <row r="228" spans="1:14" ht="27" customHeight="1" x14ac:dyDescent="0.2">
      <c r="A228" s="31"/>
      <c r="B228" s="31"/>
      <c r="C228" s="31"/>
      <c r="D228" s="31"/>
      <c r="E228" s="31"/>
      <c r="F228" s="31"/>
      <c r="G228" s="33"/>
      <c r="H228" s="31"/>
      <c r="I228" s="154"/>
      <c r="J228" s="34"/>
      <c r="K228" s="31"/>
      <c r="L228" s="31"/>
      <c r="M228" s="31"/>
      <c r="N228" s="196"/>
    </row>
    <row r="229" spans="1:14" ht="27" customHeight="1" x14ac:dyDescent="0.2">
      <c r="A229" s="31"/>
      <c r="B229" s="31"/>
      <c r="C229" s="31"/>
      <c r="D229" s="31"/>
      <c r="E229" s="31"/>
      <c r="F229" s="31"/>
      <c r="G229" s="33"/>
      <c r="H229" s="31"/>
      <c r="I229" s="154"/>
      <c r="J229" s="34"/>
      <c r="K229" s="31"/>
      <c r="L229" s="31"/>
      <c r="M229" s="31"/>
      <c r="N229" s="196"/>
    </row>
    <row r="230" spans="1:14" ht="27" customHeight="1" x14ac:dyDescent="0.2">
      <c r="A230" s="31"/>
      <c r="B230" s="31"/>
      <c r="C230" s="31"/>
      <c r="D230" s="31"/>
      <c r="E230" s="31"/>
      <c r="F230" s="31"/>
      <c r="G230" s="33"/>
      <c r="H230" s="31"/>
      <c r="I230" s="154"/>
      <c r="J230" s="34"/>
      <c r="K230" s="31"/>
      <c r="L230" s="31"/>
      <c r="M230" s="31"/>
      <c r="N230" s="196"/>
    </row>
    <row r="231" spans="1:14" ht="27" customHeight="1" x14ac:dyDescent="0.2">
      <c r="A231" s="31"/>
      <c r="B231" s="31"/>
      <c r="C231" s="31"/>
      <c r="D231" s="31"/>
      <c r="E231" s="31"/>
      <c r="F231" s="31"/>
      <c r="G231" s="33"/>
      <c r="H231" s="31"/>
      <c r="I231" s="154"/>
      <c r="J231" s="34"/>
      <c r="K231" s="31"/>
      <c r="L231" s="31"/>
      <c r="M231" s="31"/>
      <c r="N231" s="196"/>
    </row>
    <row r="232" spans="1:14" ht="27" customHeight="1" x14ac:dyDescent="0.2">
      <c r="A232" s="31"/>
      <c r="B232" s="31"/>
      <c r="C232" s="31"/>
      <c r="D232" s="31"/>
      <c r="E232" s="31"/>
      <c r="F232" s="31"/>
      <c r="G232" s="33"/>
      <c r="H232" s="31"/>
      <c r="I232" s="154"/>
      <c r="J232" s="34"/>
      <c r="K232" s="31"/>
      <c r="L232" s="31"/>
      <c r="M232" s="31"/>
      <c r="N232" s="196"/>
    </row>
    <row r="233" spans="1:14" ht="27" customHeight="1" x14ac:dyDescent="0.2">
      <c r="A233" s="31"/>
      <c r="B233" s="31"/>
      <c r="C233" s="31"/>
      <c r="D233" s="31"/>
      <c r="E233" s="31"/>
      <c r="F233" s="31"/>
      <c r="G233" s="33"/>
      <c r="H233" s="31"/>
      <c r="I233" s="154"/>
      <c r="J233" s="34"/>
      <c r="K233" s="31"/>
      <c r="L233" s="31"/>
      <c r="M233" s="31"/>
      <c r="N233" s="196"/>
    </row>
    <row r="234" spans="1:14" ht="27" customHeight="1" x14ac:dyDescent="0.2">
      <c r="A234" s="31"/>
      <c r="B234" s="31"/>
      <c r="C234" s="31"/>
      <c r="D234" s="31"/>
      <c r="E234" s="31"/>
      <c r="F234" s="31"/>
      <c r="G234" s="33"/>
      <c r="H234" s="31"/>
      <c r="I234" s="154"/>
      <c r="J234" s="34"/>
      <c r="K234" s="31"/>
      <c r="L234" s="31"/>
      <c r="M234" s="31"/>
      <c r="N234" s="196"/>
    </row>
    <row r="235" spans="1:14" ht="27" customHeight="1" x14ac:dyDescent="0.2">
      <c r="A235" s="31"/>
      <c r="B235" s="31"/>
      <c r="C235" s="31"/>
      <c r="D235" s="31"/>
      <c r="E235" s="31"/>
      <c r="F235" s="31"/>
      <c r="G235" s="33"/>
      <c r="H235" s="31"/>
      <c r="I235" s="154"/>
      <c r="J235" s="34"/>
      <c r="K235" s="31"/>
      <c r="L235" s="31"/>
      <c r="M235" s="31"/>
      <c r="N235" s="196"/>
    </row>
    <row r="236" spans="1:14" ht="27" customHeight="1" x14ac:dyDescent="0.2">
      <c r="A236" s="31"/>
      <c r="B236" s="31"/>
      <c r="C236" s="31"/>
      <c r="D236" s="31"/>
      <c r="E236" s="31"/>
      <c r="F236" s="31"/>
      <c r="G236" s="33"/>
      <c r="H236" s="31"/>
      <c r="I236" s="154"/>
      <c r="J236" s="34"/>
      <c r="K236" s="31"/>
      <c r="L236" s="31"/>
      <c r="M236" s="31"/>
      <c r="N236" s="196"/>
    </row>
    <row r="237" spans="1:14" ht="27" customHeight="1" x14ac:dyDescent="0.2">
      <c r="A237" s="31"/>
      <c r="B237" s="31"/>
      <c r="C237" s="31"/>
      <c r="D237" s="31"/>
      <c r="E237" s="31"/>
      <c r="F237" s="31"/>
      <c r="G237" s="33"/>
      <c r="H237" s="31"/>
      <c r="I237" s="154"/>
      <c r="J237" s="34"/>
      <c r="K237" s="31"/>
      <c r="L237" s="31"/>
      <c r="M237" s="31"/>
      <c r="N237" s="196"/>
    </row>
    <row r="238" spans="1:14" ht="27" customHeight="1" x14ac:dyDescent="0.2">
      <c r="A238" s="31"/>
      <c r="B238" s="31"/>
      <c r="C238" s="31"/>
      <c r="D238" s="31"/>
      <c r="E238" s="31"/>
      <c r="F238" s="31"/>
      <c r="G238" s="33"/>
      <c r="H238" s="31"/>
      <c r="I238" s="154"/>
      <c r="J238" s="34"/>
      <c r="K238" s="31"/>
      <c r="L238" s="31"/>
      <c r="M238" s="31"/>
      <c r="N238" s="196"/>
    </row>
    <row r="239" spans="1:14" ht="27" customHeight="1" x14ac:dyDescent="0.2">
      <c r="A239" s="31"/>
      <c r="B239" s="31"/>
      <c r="C239" s="31"/>
      <c r="D239" s="31"/>
      <c r="E239" s="31"/>
      <c r="F239" s="31"/>
      <c r="G239" s="33"/>
      <c r="H239" s="31"/>
      <c r="I239" s="154"/>
      <c r="J239" s="34"/>
      <c r="K239" s="31"/>
      <c r="L239" s="31"/>
      <c r="M239" s="31"/>
      <c r="N239" s="196"/>
    </row>
    <row r="240" spans="1:14" ht="27" customHeight="1" x14ac:dyDescent="0.2">
      <c r="A240" s="31"/>
      <c r="B240" s="31"/>
      <c r="C240" s="31"/>
      <c r="D240" s="31"/>
      <c r="E240" s="31"/>
      <c r="F240" s="31"/>
      <c r="G240" s="33"/>
      <c r="H240" s="31"/>
      <c r="I240" s="154"/>
      <c r="J240" s="34"/>
      <c r="K240" s="31"/>
      <c r="L240" s="31"/>
      <c r="M240" s="31"/>
      <c r="N240" s="196"/>
    </row>
    <row r="241" spans="1:14" ht="27" customHeight="1" x14ac:dyDescent="0.2">
      <c r="A241" s="31"/>
      <c r="B241" s="31"/>
      <c r="C241" s="31"/>
      <c r="D241" s="31"/>
      <c r="E241" s="31"/>
      <c r="F241" s="31"/>
      <c r="G241" s="33"/>
      <c r="H241" s="31"/>
      <c r="I241" s="154"/>
      <c r="J241" s="34"/>
      <c r="K241" s="31"/>
      <c r="L241" s="31"/>
      <c r="M241" s="31"/>
      <c r="N241" s="196"/>
    </row>
    <row r="242" spans="1:14" ht="27" customHeight="1" x14ac:dyDescent="0.2">
      <c r="A242" s="31"/>
      <c r="B242" s="31"/>
      <c r="C242" s="31"/>
      <c r="D242" s="31"/>
      <c r="E242" s="31"/>
      <c r="F242" s="31"/>
      <c r="G242" s="33"/>
      <c r="H242" s="31"/>
      <c r="I242" s="154"/>
      <c r="J242" s="34"/>
      <c r="K242" s="31"/>
      <c r="L242" s="31"/>
      <c r="M242" s="31"/>
      <c r="N242" s="196"/>
    </row>
    <row r="243" spans="1:14" ht="27" customHeight="1" x14ac:dyDescent="0.2">
      <c r="A243" s="31"/>
      <c r="B243" s="31"/>
      <c r="C243" s="31"/>
      <c r="D243" s="31"/>
      <c r="E243" s="31"/>
      <c r="F243" s="31"/>
      <c r="G243" s="33"/>
      <c r="H243" s="31"/>
      <c r="I243" s="154"/>
      <c r="J243" s="34"/>
      <c r="K243" s="31"/>
      <c r="L243" s="31"/>
      <c r="M243" s="31"/>
      <c r="N243" s="196"/>
    </row>
    <row r="244" spans="1:14" ht="27" customHeight="1" x14ac:dyDescent="0.2">
      <c r="A244" s="31"/>
      <c r="B244" s="31"/>
      <c r="C244" s="31"/>
      <c r="D244" s="31"/>
      <c r="E244" s="31"/>
      <c r="F244" s="31"/>
      <c r="G244" s="33"/>
      <c r="H244" s="31"/>
      <c r="I244" s="154"/>
      <c r="J244" s="34"/>
      <c r="K244" s="31"/>
      <c r="L244" s="31"/>
      <c r="M244" s="31"/>
      <c r="N244" s="196"/>
    </row>
    <row r="245" spans="1:14" ht="27" customHeight="1" x14ac:dyDescent="0.2">
      <c r="A245" s="31"/>
      <c r="B245" s="31"/>
      <c r="C245" s="31"/>
      <c r="D245" s="31"/>
      <c r="E245" s="31"/>
      <c r="F245" s="31"/>
      <c r="G245" s="33"/>
      <c r="H245" s="31"/>
      <c r="I245" s="154"/>
      <c r="J245" s="34"/>
      <c r="K245" s="31"/>
      <c r="L245" s="31"/>
      <c r="M245" s="31"/>
      <c r="N245" s="196"/>
    </row>
    <row r="246" spans="1:14" ht="27" customHeight="1" x14ac:dyDescent="0.2">
      <c r="A246" s="31"/>
      <c r="B246" s="31"/>
      <c r="C246" s="31"/>
      <c r="D246" s="31"/>
      <c r="E246" s="31"/>
      <c r="F246" s="31"/>
      <c r="G246" s="33"/>
      <c r="H246" s="31"/>
      <c r="I246" s="154"/>
      <c r="J246" s="34"/>
      <c r="K246" s="31"/>
      <c r="L246" s="31"/>
      <c r="M246" s="31"/>
      <c r="N246" s="196"/>
    </row>
    <row r="247" spans="1:14" ht="27" customHeight="1" x14ac:dyDescent="0.2">
      <c r="A247" s="31"/>
      <c r="B247" s="31"/>
      <c r="C247" s="31"/>
      <c r="D247" s="31"/>
      <c r="E247" s="31"/>
      <c r="F247" s="31"/>
      <c r="G247" s="33"/>
      <c r="H247" s="31"/>
      <c r="I247" s="154"/>
      <c r="J247" s="34"/>
      <c r="K247" s="31"/>
      <c r="L247" s="31"/>
      <c r="M247" s="31"/>
      <c r="N247" s="196"/>
    </row>
    <row r="248" spans="1:14" ht="27" customHeight="1" x14ac:dyDescent="0.2">
      <c r="A248" s="31"/>
      <c r="B248" s="31"/>
      <c r="C248" s="31"/>
      <c r="D248" s="31"/>
      <c r="E248" s="31"/>
      <c r="F248" s="31"/>
      <c r="G248" s="33"/>
      <c r="H248" s="31"/>
      <c r="I248" s="154"/>
      <c r="J248" s="34"/>
      <c r="K248" s="31"/>
      <c r="L248" s="31"/>
      <c r="M248" s="31"/>
      <c r="N248" s="196"/>
    </row>
    <row r="249" spans="1:14" ht="27" customHeight="1" x14ac:dyDescent="0.2">
      <c r="A249" s="31"/>
      <c r="B249" s="31"/>
      <c r="C249" s="31"/>
      <c r="D249" s="31"/>
      <c r="E249" s="31"/>
      <c r="F249" s="31"/>
      <c r="G249" s="33"/>
      <c r="H249" s="31"/>
      <c r="I249" s="154"/>
      <c r="J249" s="34"/>
      <c r="K249" s="31"/>
      <c r="L249" s="31"/>
      <c r="M249" s="31"/>
      <c r="N249" s="196"/>
    </row>
    <row r="250" spans="1:14" ht="27" customHeight="1" x14ac:dyDescent="0.2">
      <c r="A250" s="31"/>
      <c r="B250" s="31"/>
      <c r="C250" s="31"/>
      <c r="D250" s="31"/>
      <c r="E250" s="31"/>
      <c r="F250" s="31"/>
      <c r="G250" s="33"/>
      <c r="H250" s="31"/>
      <c r="I250" s="154"/>
      <c r="J250" s="34"/>
      <c r="K250" s="31"/>
      <c r="L250" s="31"/>
      <c r="M250" s="31"/>
      <c r="N250" s="196"/>
    </row>
    <row r="251" spans="1:14" ht="27" customHeight="1" x14ac:dyDescent="0.2">
      <c r="A251" s="31"/>
      <c r="B251" s="31"/>
      <c r="C251" s="31"/>
      <c r="D251" s="31"/>
      <c r="E251" s="31"/>
      <c r="F251" s="31"/>
      <c r="G251" s="33"/>
      <c r="H251" s="31"/>
      <c r="I251" s="154"/>
      <c r="J251" s="34"/>
      <c r="K251" s="31"/>
      <c r="L251" s="31"/>
      <c r="M251" s="31"/>
      <c r="N251" s="196"/>
    </row>
    <row r="252" spans="1:14" ht="27" customHeight="1" x14ac:dyDescent="0.2">
      <c r="A252" s="31"/>
      <c r="B252" s="31"/>
      <c r="C252" s="31"/>
      <c r="D252" s="31"/>
      <c r="E252" s="31"/>
      <c r="F252" s="31"/>
      <c r="G252" s="33"/>
      <c r="H252" s="31"/>
      <c r="I252" s="154"/>
      <c r="J252" s="34"/>
      <c r="K252" s="31"/>
      <c r="L252" s="31"/>
      <c r="M252" s="31"/>
      <c r="N252" s="196"/>
    </row>
    <row r="253" spans="1:14" ht="27" customHeight="1" x14ac:dyDescent="0.2">
      <c r="A253" s="31"/>
      <c r="B253" s="31"/>
      <c r="C253" s="31"/>
      <c r="D253" s="31"/>
      <c r="E253" s="31"/>
      <c r="F253" s="31"/>
      <c r="G253" s="33"/>
      <c r="H253" s="31"/>
      <c r="I253" s="154"/>
      <c r="J253" s="34"/>
      <c r="K253" s="31"/>
      <c r="L253" s="31"/>
      <c r="M253" s="31"/>
      <c r="N253" s="196"/>
    </row>
    <row r="254" spans="1:14" ht="27" customHeight="1" x14ac:dyDescent="0.2">
      <c r="A254" s="31"/>
      <c r="B254" s="31"/>
      <c r="C254" s="31"/>
      <c r="D254" s="31"/>
      <c r="E254" s="31"/>
      <c r="F254" s="31"/>
      <c r="G254" s="33"/>
      <c r="H254" s="31"/>
      <c r="I254" s="154"/>
      <c r="J254" s="34"/>
      <c r="K254" s="31"/>
      <c r="L254" s="31"/>
      <c r="M254" s="31"/>
      <c r="N254" s="196"/>
    </row>
    <row r="255" spans="1:14" ht="27" customHeight="1" x14ac:dyDescent="0.2">
      <c r="A255" s="31"/>
      <c r="B255" s="31"/>
      <c r="C255" s="31"/>
      <c r="D255" s="31"/>
      <c r="E255" s="31"/>
      <c r="F255" s="31"/>
      <c r="G255" s="33"/>
      <c r="H255" s="31"/>
      <c r="I255" s="154"/>
      <c r="J255" s="34"/>
      <c r="K255" s="31"/>
      <c r="L255" s="31"/>
      <c r="M255" s="31"/>
      <c r="N255" s="196"/>
    </row>
    <row r="256" spans="1:14" ht="27" customHeight="1" x14ac:dyDescent="0.2">
      <c r="A256" s="31"/>
      <c r="B256" s="31"/>
      <c r="C256" s="31"/>
      <c r="D256" s="31"/>
      <c r="E256" s="31"/>
      <c r="F256" s="31"/>
      <c r="G256" s="33"/>
      <c r="H256" s="31"/>
      <c r="I256" s="154"/>
      <c r="J256" s="34"/>
      <c r="K256" s="31"/>
      <c r="L256" s="31"/>
      <c r="M256" s="31"/>
      <c r="N256" s="196"/>
    </row>
    <row r="257" spans="1:14" ht="27" customHeight="1" x14ac:dyDescent="0.2">
      <c r="A257" s="31"/>
      <c r="B257" s="31"/>
      <c r="C257" s="31"/>
      <c r="D257" s="31"/>
      <c r="E257" s="31"/>
      <c r="F257" s="31"/>
      <c r="G257" s="33"/>
      <c r="H257" s="31"/>
      <c r="I257" s="154"/>
      <c r="J257" s="34"/>
      <c r="K257" s="31"/>
      <c r="L257" s="31"/>
      <c r="M257" s="31"/>
      <c r="N257" s="196"/>
    </row>
    <row r="258" spans="1:14" ht="27" customHeight="1" x14ac:dyDescent="0.2">
      <c r="A258" s="31"/>
      <c r="B258" s="31"/>
      <c r="C258" s="31"/>
      <c r="D258" s="31"/>
      <c r="E258" s="31"/>
      <c r="F258" s="31"/>
      <c r="G258" s="33"/>
      <c r="H258" s="31"/>
      <c r="I258" s="154"/>
      <c r="J258" s="34"/>
      <c r="K258" s="31"/>
      <c r="L258" s="31"/>
      <c r="M258" s="31"/>
      <c r="N258" s="196"/>
    </row>
    <row r="259" spans="1:14" ht="27" customHeight="1" x14ac:dyDescent="0.2">
      <c r="A259" s="31"/>
      <c r="B259" s="31"/>
      <c r="C259" s="31"/>
      <c r="D259" s="31"/>
      <c r="E259" s="31"/>
      <c r="F259" s="31"/>
      <c r="G259" s="33"/>
      <c r="H259" s="31"/>
      <c r="I259" s="154"/>
      <c r="J259" s="34"/>
      <c r="K259" s="31"/>
      <c r="L259" s="31"/>
      <c r="M259" s="31"/>
      <c r="N259" s="196"/>
    </row>
    <row r="260" spans="1:14" ht="27" customHeight="1" x14ac:dyDescent="0.2">
      <c r="A260" s="31"/>
      <c r="B260" s="31"/>
      <c r="C260" s="31"/>
      <c r="D260" s="31"/>
      <c r="E260" s="31"/>
      <c r="F260" s="31"/>
      <c r="G260" s="33"/>
      <c r="H260" s="31"/>
      <c r="I260" s="154"/>
      <c r="J260" s="34"/>
      <c r="K260" s="31"/>
      <c r="L260" s="31"/>
      <c r="M260" s="31"/>
      <c r="N260" s="196"/>
    </row>
    <row r="261" spans="1:14" ht="27" customHeight="1" x14ac:dyDescent="0.2">
      <c r="A261" s="31"/>
      <c r="B261" s="31"/>
      <c r="C261" s="31"/>
      <c r="D261" s="31"/>
      <c r="E261" s="31"/>
      <c r="F261" s="31"/>
      <c r="G261" s="33"/>
      <c r="H261" s="31"/>
      <c r="I261" s="154"/>
      <c r="J261" s="34"/>
      <c r="K261" s="31"/>
      <c r="L261" s="31"/>
      <c r="M261" s="31"/>
      <c r="N261" s="196"/>
    </row>
    <row r="262" spans="1:14" ht="27" customHeight="1" x14ac:dyDescent="0.2">
      <c r="A262" s="31"/>
      <c r="B262" s="31"/>
      <c r="C262" s="31"/>
      <c r="D262" s="31"/>
      <c r="E262" s="31"/>
      <c r="F262" s="31"/>
      <c r="G262" s="33"/>
      <c r="H262" s="31"/>
      <c r="I262" s="154"/>
      <c r="J262" s="34"/>
      <c r="K262" s="31"/>
      <c r="L262" s="31"/>
      <c r="M262" s="31"/>
      <c r="N262" s="196"/>
    </row>
    <row r="263" spans="1:14" ht="27" customHeight="1" x14ac:dyDescent="0.2">
      <c r="A263" s="31"/>
      <c r="B263" s="31"/>
      <c r="C263" s="31"/>
      <c r="D263" s="31"/>
      <c r="E263" s="31"/>
      <c r="F263" s="31"/>
      <c r="G263" s="33"/>
      <c r="H263" s="31"/>
      <c r="I263" s="154"/>
      <c r="J263" s="34"/>
      <c r="K263" s="31"/>
      <c r="L263" s="31"/>
      <c r="M263" s="31"/>
      <c r="N263" s="196"/>
    </row>
    <row r="264" spans="1:14" ht="27" customHeight="1" x14ac:dyDescent="0.2">
      <c r="A264" s="31"/>
      <c r="B264" s="31"/>
      <c r="C264" s="31"/>
      <c r="D264" s="31"/>
      <c r="E264" s="31"/>
      <c r="F264" s="31"/>
      <c r="G264" s="33"/>
      <c r="H264" s="31"/>
      <c r="I264" s="154"/>
      <c r="J264" s="34"/>
      <c r="K264" s="31"/>
      <c r="L264" s="31"/>
      <c r="M264" s="31"/>
      <c r="N264" s="196"/>
    </row>
    <row r="265" spans="1:14" ht="27" customHeight="1" x14ac:dyDescent="0.2">
      <c r="A265" s="31"/>
      <c r="B265" s="31"/>
      <c r="C265" s="31"/>
      <c r="D265" s="31"/>
      <c r="E265" s="31"/>
      <c r="F265" s="31"/>
      <c r="G265" s="33"/>
      <c r="H265" s="31"/>
      <c r="I265" s="154"/>
      <c r="J265" s="34"/>
      <c r="K265" s="31"/>
      <c r="L265" s="31"/>
      <c r="M265" s="31"/>
      <c r="N265" s="196"/>
    </row>
    <row r="266" spans="1:14" ht="27" customHeight="1" x14ac:dyDescent="0.2">
      <c r="A266" s="31"/>
      <c r="B266" s="31"/>
      <c r="C266" s="31"/>
      <c r="D266" s="31"/>
      <c r="E266" s="31"/>
      <c r="F266" s="31"/>
      <c r="G266" s="33"/>
      <c r="H266" s="31"/>
      <c r="I266" s="154"/>
      <c r="J266" s="34"/>
      <c r="K266" s="31"/>
      <c r="L266" s="31"/>
      <c r="M266" s="31"/>
      <c r="N266" s="196"/>
    </row>
    <row r="267" spans="1:14" ht="27" customHeight="1" x14ac:dyDescent="0.2">
      <c r="A267" s="31"/>
      <c r="B267" s="31"/>
      <c r="C267" s="31"/>
      <c r="D267" s="31"/>
      <c r="E267" s="31"/>
      <c r="F267" s="31"/>
      <c r="G267" s="33"/>
      <c r="H267" s="31"/>
      <c r="I267" s="154"/>
      <c r="J267" s="34"/>
      <c r="K267" s="31"/>
      <c r="L267" s="31"/>
      <c r="M267" s="31"/>
      <c r="N267" s="196"/>
    </row>
    <row r="268" spans="1:14" ht="27" customHeight="1" x14ac:dyDescent="0.2">
      <c r="A268" s="31"/>
      <c r="B268" s="31"/>
      <c r="C268" s="31"/>
      <c r="D268" s="31"/>
      <c r="E268" s="31"/>
      <c r="F268" s="31"/>
      <c r="G268" s="33"/>
      <c r="H268" s="31"/>
      <c r="I268" s="154"/>
      <c r="J268" s="34"/>
      <c r="K268" s="31"/>
      <c r="L268" s="31"/>
      <c r="M268" s="31"/>
      <c r="N268" s="196"/>
    </row>
    <row r="269" spans="1:14" ht="27" customHeight="1" x14ac:dyDescent="0.2">
      <c r="A269" s="31"/>
      <c r="B269" s="31"/>
      <c r="C269" s="31"/>
      <c r="D269" s="31"/>
      <c r="E269" s="31"/>
      <c r="F269" s="31"/>
      <c r="G269" s="33"/>
      <c r="H269" s="31"/>
      <c r="I269" s="154"/>
      <c r="J269" s="34"/>
      <c r="K269" s="31"/>
      <c r="L269" s="31"/>
      <c r="M269" s="31"/>
      <c r="N269" s="196"/>
    </row>
    <row r="270" spans="1:14" ht="27" customHeight="1" x14ac:dyDescent="0.2">
      <c r="A270" s="31"/>
      <c r="B270" s="31"/>
      <c r="C270" s="31"/>
      <c r="D270" s="31"/>
      <c r="E270" s="31"/>
      <c r="F270" s="31"/>
      <c r="G270" s="33"/>
      <c r="H270" s="31"/>
      <c r="I270" s="154"/>
      <c r="J270" s="34"/>
      <c r="K270" s="31"/>
      <c r="L270" s="31"/>
      <c r="M270" s="31"/>
      <c r="N270" s="196"/>
    </row>
    <row r="271" spans="1:14" ht="27" customHeight="1" x14ac:dyDescent="0.2">
      <c r="A271" s="31"/>
      <c r="B271" s="31"/>
      <c r="C271" s="31"/>
      <c r="D271" s="31"/>
      <c r="E271" s="31"/>
      <c r="F271" s="31"/>
      <c r="G271" s="33"/>
      <c r="H271" s="31"/>
      <c r="I271" s="154"/>
      <c r="J271" s="34"/>
      <c r="K271" s="31"/>
      <c r="L271" s="31"/>
      <c r="M271" s="31"/>
      <c r="N271" s="196"/>
    </row>
    <row r="272" spans="1:14" ht="27" customHeight="1" x14ac:dyDescent="0.2">
      <c r="A272" s="31"/>
      <c r="B272" s="31"/>
      <c r="C272" s="31"/>
      <c r="D272" s="31"/>
      <c r="E272" s="31"/>
      <c r="F272" s="31"/>
      <c r="G272" s="33"/>
      <c r="H272" s="31"/>
      <c r="I272" s="154"/>
      <c r="J272" s="34"/>
      <c r="K272" s="31"/>
      <c r="L272" s="31"/>
      <c r="M272" s="31"/>
      <c r="N272" s="196"/>
    </row>
    <row r="273" spans="1:14" ht="27" customHeight="1" x14ac:dyDescent="0.2">
      <c r="A273" s="31"/>
      <c r="B273" s="31"/>
      <c r="C273" s="31"/>
      <c r="D273" s="31"/>
      <c r="E273" s="31"/>
      <c r="F273" s="31"/>
      <c r="G273" s="33"/>
      <c r="H273" s="31"/>
      <c r="I273" s="154"/>
      <c r="J273" s="34"/>
      <c r="K273" s="31"/>
      <c r="L273" s="31"/>
      <c r="M273" s="31"/>
      <c r="N273" s="196"/>
    </row>
    <row r="274" spans="1:14" ht="27" customHeight="1" x14ac:dyDescent="0.2">
      <c r="A274" s="31"/>
      <c r="B274" s="31"/>
      <c r="C274" s="31"/>
      <c r="D274" s="31"/>
      <c r="E274" s="31"/>
      <c r="F274" s="31"/>
      <c r="G274" s="33"/>
      <c r="H274" s="31"/>
      <c r="I274" s="154"/>
      <c r="J274" s="34"/>
      <c r="K274" s="31"/>
      <c r="L274" s="31"/>
      <c r="M274" s="31"/>
      <c r="N274" s="196"/>
    </row>
    <row r="275" spans="1:14" ht="27" customHeight="1" x14ac:dyDescent="0.2">
      <c r="A275" s="31"/>
      <c r="B275" s="31"/>
      <c r="C275" s="31"/>
      <c r="D275" s="31"/>
      <c r="E275" s="31"/>
      <c r="F275" s="31"/>
      <c r="G275" s="33"/>
      <c r="H275" s="31"/>
      <c r="I275" s="154"/>
      <c r="J275" s="34"/>
      <c r="K275" s="31"/>
      <c r="L275" s="31"/>
      <c r="M275" s="31"/>
      <c r="N275" s="196"/>
    </row>
    <row r="276" spans="1:14" ht="27" customHeight="1" x14ac:dyDescent="0.2">
      <c r="A276" s="31"/>
      <c r="B276" s="31"/>
      <c r="C276" s="31"/>
      <c r="D276" s="31"/>
      <c r="E276" s="31"/>
      <c r="F276" s="31"/>
      <c r="G276" s="33"/>
      <c r="H276" s="31"/>
      <c r="I276" s="154"/>
      <c r="J276" s="34"/>
      <c r="K276" s="31"/>
      <c r="L276" s="31"/>
      <c r="M276" s="31"/>
      <c r="N276" s="196"/>
    </row>
    <row r="277" spans="1:14" ht="27" customHeight="1" x14ac:dyDescent="0.2">
      <c r="A277" s="31"/>
      <c r="B277" s="31"/>
      <c r="C277" s="31"/>
      <c r="D277" s="31"/>
      <c r="E277" s="31"/>
      <c r="F277" s="31"/>
      <c r="G277" s="33"/>
      <c r="H277" s="31"/>
      <c r="I277" s="154"/>
      <c r="J277" s="34"/>
      <c r="K277" s="31"/>
      <c r="L277" s="31"/>
      <c r="M277" s="31"/>
      <c r="N277" s="196"/>
    </row>
    <row r="278" spans="1:14" ht="27" customHeight="1" x14ac:dyDescent="0.2">
      <c r="A278" s="31"/>
      <c r="B278" s="31"/>
      <c r="C278" s="31"/>
      <c r="D278" s="31"/>
      <c r="E278" s="31"/>
      <c r="F278" s="31"/>
      <c r="G278" s="33"/>
      <c r="H278" s="31"/>
      <c r="I278" s="154"/>
      <c r="J278" s="34"/>
      <c r="K278" s="31"/>
      <c r="L278" s="31"/>
      <c r="M278" s="31"/>
      <c r="N278" s="196"/>
    </row>
    <row r="279" spans="1:14" ht="27" customHeight="1" x14ac:dyDescent="0.2">
      <c r="A279" s="31"/>
      <c r="B279" s="31"/>
      <c r="C279" s="31"/>
      <c r="D279" s="31"/>
      <c r="E279" s="31"/>
      <c r="F279" s="31"/>
      <c r="G279" s="33"/>
      <c r="H279" s="31"/>
      <c r="I279" s="154"/>
      <c r="J279" s="34"/>
      <c r="K279" s="31"/>
      <c r="L279" s="31"/>
      <c r="M279" s="31"/>
      <c r="N279" s="196"/>
    </row>
    <row r="280" spans="1:14" ht="27" customHeight="1" x14ac:dyDescent="0.2">
      <c r="A280" s="31"/>
      <c r="B280" s="31"/>
      <c r="C280" s="31"/>
      <c r="D280" s="31"/>
      <c r="E280" s="31"/>
      <c r="F280" s="31"/>
      <c r="G280" s="33"/>
      <c r="H280" s="31"/>
      <c r="I280" s="154"/>
      <c r="J280" s="34"/>
      <c r="K280" s="31"/>
      <c r="L280" s="31"/>
      <c r="M280" s="31"/>
      <c r="N280" s="196"/>
    </row>
    <row r="281" spans="1:14" ht="27" customHeight="1" x14ac:dyDescent="0.2">
      <c r="A281" s="31"/>
      <c r="B281" s="31"/>
      <c r="C281" s="31"/>
      <c r="D281" s="31"/>
      <c r="E281" s="31"/>
      <c r="F281" s="31"/>
      <c r="G281" s="33"/>
      <c r="H281" s="31"/>
      <c r="I281" s="154"/>
      <c r="J281" s="34"/>
      <c r="K281" s="31"/>
      <c r="L281" s="31"/>
      <c r="M281" s="31"/>
      <c r="N281" s="196"/>
    </row>
    <row r="282" spans="1:14" ht="27" customHeight="1" x14ac:dyDescent="0.2">
      <c r="A282" s="31"/>
      <c r="B282" s="31"/>
      <c r="C282" s="31"/>
      <c r="D282" s="31"/>
      <c r="E282" s="31"/>
      <c r="F282" s="31"/>
      <c r="G282" s="33"/>
      <c r="H282" s="31"/>
      <c r="I282" s="154"/>
      <c r="J282" s="34"/>
      <c r="K282" s="31"/>
      <c r="L282" s="31"/>
      <c r="M282" s="31"/>
      <c r="N282" s="196"/>
    </row>
    <row r="283" spans="1:14" ht="27" customHeight="1" x14ac:dyDescent="0.2">
      <c r="A283" s="31"/>
      <c r="B283" s="31"/>
      <c r="C283" s="31"/>
      <c r="D283" s="31"/>
      <c r="E283" s="31"/>
      <c r="F283" s="31"/>
      <c r="G283" s="33"/>
      <c r="H283" s="31"/>
      <c r="I283" s="154"/>
      <c r="J283" s="34"/>
      <c r="K283" s="31"/>
      <c r="L283" s="31"/>
      <c r="M283" s="31"/>
      <c r="N283" s="196"/>
    </row>
    <row r="284" spans="1:14" ht="27" customHeight="1" x14ac:dyDescent="0.2">
      <c r="A284" s="31"/>
      <c r="B284" s="31"/>
      <c r="C284" s="31"/>
      <c r="D284" s="31"/>
      <c r="E284" s="31"/>
      <c r="F284" s="31"/>
      <c r="G284" s="33"/>
      <c r="H284" s="31"/>
      <c r="I284" s="154"/>
      <c r="J284" s="34"/>
      <c r="K284" s="31"/>
      <c r="L284" s="31"/>
      <c r="M284" s="31"/>
      <c r="N284" s="196"/>
    </row>
    <row r="285" spans="1:14" ht="27" customHeight="1" x14ac:dyDescent="0.2">
      <c r="A285" s="31"/>
      <c r="B285" s="31"/>
      <c r="C285" s="31"/>
      <c r="D285" s="31"/>
      <c r="E285" s="31"/>
      <c r="F285" s="31"/>
      <c r="G285" s="33"/>
      <c r="H285" s="31"/>
      <c r="I285" s="154"/>
      <c r="J285" s="34"/>
      <c r="K285" s="31"/>
      <c r="L285" s="31"/>
      <c r="M285" s="31"/>
      <c r="N285" s="196"/>
    </row>
    <row r="286" spans="1:14" ht="27" customHeight="1" x14ac:dyDescent="0.2">
      <c r="A286" s="31"/>
      <c r="B286" s="31"/>
      <c r="C286" s="31"/>
      <c r="D286" s="31"/>
      <c r="E286" s="31"/>
      <c r="F286" s="31"/>
      <c r="G286" s="33"/>
      <c r="H286" s="31"/>
      <c r="I286" s="154"/>
      <c r="J286" s="34"/>
      <c r="K286" s="31"/>
      <c r="L286" s="31"/>
      <c r="M286" s="31"/>
      <c r="N286" s="196"/>
    </row>
    <row r="287" spans="1:14" ht="27" customHeight="1" x14ac:dyDescent="0.2">
      <c r="A287" s="31"/>
      <c r="B287" s="31"/>
      <c r="C287" s="31"/>
      <c r="D287" s="31"/>
      <c r="E287" s="31"/>
      <c r="F287" s="31"/>
      <c r="G287" s="33"/>
      <c r="H287" s="31"/>
      <c r="I287" s="154"/>
      <c r="J287" s="34"/>
      <c r="K287" s="31"/>
      <c r="L287" s="31"/>
      <c r="M287" s="31"/>
      <c r="N287" s="196"/>
    </row>
    <row r="288" spans="1:14" ht="27" customHeight="1" x14ac:dyDescent="0.2">
      <c r="A288" s="31"/>
      <c r="B288" s="31"/>
      <c r="C288" s="31"/>
      <c r="D288" s="31"/>
      <c r="E288" s="31"/>
      <c r="F288" s="31"/>
      <c r="G288" s="33"/>
      <c r="H288" s="31"/>
      <c r="I288" s="154"/>
      <c r="J288" s="34"/>
      <c r="K288" s="31"/>
      <c r="L288" s="31"/>
      <c r="M288" s="31"/>
      <c r="N288" s="196"/>
    </row>
    <row r="289" spans="1:14" ht="27" customHeight="1" x14ac:dyDescent="0.2">
      <c r="A289" s="31"/>
      <c r="B289" s="31"/>
      <c r="C289" s="31"/>
      <c r="D289" s="31"/>
      <c r="E289" s="31"/>
      <c r="F289" s="31"/>
      <c r="G289" s="33"/>
      <c r="H289" s="31"/>
      <c r="I289" s="154"/>
      <c r="J289" s="34"/>
      <c r="K289" s="31"/>
      <c r="L289" s="31"/>
      <c r="M289" s="31"/>
      <c r="N289" s="196"/>
    </row>
    <row r="290" spans="1:14" ht="27" customHeight="1" x14ac:dyDescent="0.2">
      <c r="A290" s="31"/>
      <c r="B290" s="31"/>
      <c r="C290" s="31"/>
      <c r="D290" s="31"/>
      <c r="E290" s="31"/>
      <c r="F290" s="31"/>
      <c r="G290" s="33"/>
      <c r="H290" s="31"/>
      <c r="I290" s="154"/>
      <c r="J290" s="34"/>
      <c r="K290" s="31"/>
      <c r="L290" s="31"/>
      <c r="M290" s="31"/>
      <c r="N290" s="196"/>
    </row>
    <row r="291" spans="1:14" ht="27" customHeight="1" x14ac:dyDescent="0.2">
      <c r="A291" s="31"/>
      <c r="B291" s="31"/>
      <c r="C291" s="31"/>
      <c r="D291" s="31"/>
      <c r="E291" s="31"/>
      <c r="F291" s="31"/>
      <c r="G291" s="33"/>
      <c r="H291" s="31"/>
      <c r="I291" s="154"/>
      <c r="J291" s="34"/>
      <c r="K291" s="31"/>
      <c r="L291" s="31"/>
      <c r="M291" s="31"/>
      <c r="N291" s="196"/>
    </row>
    <row r="292" spans="1:14" ht="27" customHeight="1" x14ac:dyDescent="0.2">
      <c r="A292" s="31"/>
      <c r="B292" s="31"/>
      <c r="C292" s="31"/>
      <c r="D292" s="31"/>
      <c r="E292" s="31"/>
      <c r="F292" s="31"/>
      <c r="G292" s="33"/>
      <c r="H292" s="31"/>
      <c r="I292" s="154"/>
      <c r="J292" s="34"/>
      <c r="K292" s="31"/>
      <c r="L292" s="31"/>
      <c r="M292" s="31"/>
      <c r="N292" s="196"/>
    </row>
    <row r="293" spans="1:14" ht="27" customHeight="1" x14ac:dyDescent="0.2">
      <c r="A293" s="31"/>
      <c r="B293" s="31"/>
      <c r="C293" s="31"/>
      <c r="D293" s="31"/>
      <c r="E293" s="31"/>
      <c r="F293" s="31"/>
      <c r="G293" s="33"/>
      <c r="H293" s="31"/>
      <c r="I293" s="154"/>
      <c r="J293" s="34"/>
      <c r="K293" s="31"/>
      <c r="L293" s="31"/>
      <c r="M293" s="31"/>
      <c r="N293" s="196"/>
    </row>
    <row r="294" spans="1:14" ht="27" customHeight="1" x14ac:dyDescent="0.2">
      <c r="A294" s="31"/>
      <c r="B294" s="31"/>
      <c r="C294" s="31"/>
      <c r="D294" s="31"/>
      <c r="E294" s="31"/>
      <c r="F294" s="31"/>
      <c r="G294" s="33"/>
      <c r="H294" s="31"/>
      <c r="I294" s="154"/>
      <c r="J294" s="34"/>
      <c r="K294" s="31"/>
      <c r="L294" s="31"/>
      <c r="M294" s="31"/>
      <c r="N294" s="196"/>
    </row>
    <row r="295" spans="1:14" ht="27" customHeight="1" x14ac:dyDescent="0.2">
      <c r="A295" s="31"/>
      <c r="B295" s="31"/>
      <c r="C295" s="31"/>
      <c r="D295" s="31"/>
      <c r="E295" s="31"/>
      <c r="F295" s="31"/>
      <c r="G295" s="33"/>
      <c r="H295" s="31"/>
      <c r="I295" s="154"/>
      <c r="J295" s="34"/>
      <c r="K295" s="31"/>
      <c r="L295" s="31"/>
      <c r="M295" s="31"/>
      <c r="N295" s="196"/>
    </row>
    <row r="296" spans="1:14" ht="27" customHeight="1" x14ac:dyDescent="0.2">
      <c r="A296" s="31"/>
      <c r="B296" s="31"/>
      <c r="C296" s="31"/>
      <c r="D296" s="31"/>
      <c r="E296" s="31"/>
      <c r="F296" s="31"/>
      <c r="G296" s="33"/>
      <c r="H296" s="31"/>
      <c r="I296" s="154"/>
      <c r="J296" s="34"/>
      <c r="K296" s="31"/>
      <c r="L296" s="31"/>
      <c r="M296" s="31"/>
      <c r="N296" s="196"/>
    </row>
    <row r="297" spans="1:14" ht="27" customHeight="1" x14ac:dyDescent="0.2">
      <c r="A297" s="31"/>
      <c r="B297" s="31"/>
      <c r="C297" s="31"/>
      <c r="D297" s="31"/>
      <c r="E297" s="31"/>
      <c r="F297" s="31"/>
      <c r="G297" s="33"/>
      <c r="H297" s="31"/>
      <c r="I297" s="154"/>
      <c r="J297" s="34"/>
      <c r="K297" s="31"/>
      <c r="L297" s="31"/>
      <c r="M297" s="31"/>
      <c r="N297" s="196"/>
    </row>
    <row r="298" spans="1:14" ht="27" customHeight="1" x14ac:dyDescent="0.2">
      <c r="A298" s="31"/>
      <c r="B298" s="31"/>
      <c r="C298" s="31"/>
      <c r="D298" s="31"/>
      <c r="E298" s="31"/>
      <c r="F298" s="31"/>
      <c r="G298" s="33"/>
      <c r="H298" s="31"/>
      <c r="I298" s="154"/>
      <c r="J298" s="34"/>
      <c r="K298" s="31"/>
      <c r="L298" s="31"/>
      <c r="M298" s="31"/>
      <c r="N298" s="196"/>
    </row>
    <row r="299" spans="1:14" ht="27" customHeight="1" x14ac:dyDescent="0.2">
      <c r="A299" s="31"/>
      <c r="B299" s="31"/>
      <c r="C299" s="31"/>
      <c r="D299" s="31"/>
      <c r="E299" s="31"/>
      <c r="F299" s="31"/>
      <c r="G299" s="33"/>
      <c r="H299" s="31"/>
      <c r="I299" s="154"/>
      <c r="J299" s="34"/>
      <c r="K299" s="31"/>
      <c r="L299" s="31"/>
      <c r="M299" s="31"/>
      <c r="N299" s="196"/>
    </row>
    <row r="300" spans="1:14" ht="27" customHeight="1" x14ac:dyDescent="0.2">
      <c r="A300" s="31"/>
      <c r="B300" s="31"/>
      <c r="C300" s="31"/>
      <c r="D300" s="31"/>
      <c r="E300" s="31"/>
      <c r="F300" s="31"/>
      <c r="G300" s="33"/>
      <c r="H300" s="31"/>
      <c r="I300" s="154"/>
      <c r="J300" s="34"/>
      <c r="K300" s="31"/>
      <c r="L300" s="31"/>
      <c r="M300" s="31"/>
      <c r="N300" s="196"/>
    </row>
    <row r="301" spans="1:14" ht="27" customHeight="1" x14ac:dyDescent="0.2">
      <c r="A301" s="31"/>
      <c r="B301" s="31"/>
      <c r="C301" s="31"/>
      <c r="D301" s="31"/>
      <c r="E301" s="31"/>
      <c r="F301" s="31"/>
      <c r="G301" s="33"/>
      <c r="H301" s="31"/>
      <c r="I301" s="154"/>
      <c r="J301" s="34"/>
      <c r="K301" s="31"/>
      <c r="L301" s="31"/>
      <c r="M301" s="31"/>
      <c r="N301" s="196"/>
    </row>
    <row r="302" spans="1:14" ht="27" customHeight="1" x14ac:dyDescent="0.2">
      <c r="A302" s="31"/>
      <c r="B302" s="31"/>
      <c r="C302" s="31"/>
      <c r="D302" s="31"/>
      <c r="E302" s="31"/>
      <c r="F302" s="31"/>
      <c r="G302" s="33"/>
      <c r="H302" s="31"/>
      <c r="I302" s="154"/>
      <c r="J302" s="34"/>
      <c r="K302" s="31"/>
      <c r="L302" s="31"/>
      <c r="M302" s="31"/>
      <c r="N302" s="196"/>
    </row>
    <row r="303" spans="1:14" ht="27" customHeight="1" x14ac:dyDescent="0.2">
      <c r="A303" s="31"/>
      <c r="B303" s="31"/>
      <c r="C303" s="31"/>
      <c r="D303" s="31"/>
      <c r="E303" s="31"/>
      <c r="F303" s="31"/>
      <c r="G303" s="33"/>
      <c r="H303" s="31"/>
      <c r="I303" s="154"/>
      <c r="J303" s="34"/>
      <c r="K303" s="31"/>
      <c r="L303" s="31"/>
      <c r="M303" s="31"/>
      <c r="N303" s="196"/>
    </row>
    <row r="304" spans="1:14" ht="27" customHeight="1" x14ac:dyDescent="0.2">
      <c r="A304" s="31"/>
      <c r="B304" s="31"/>
      <c r="C304" s="31"/>
      <c r="D304" s="31"/>
      <c r="E304" s="31"/>
      <c r="F304" s="31"/>
      <c r="G304" s="33"/>
      <c r="H304" s="31"/>
      <c r="I304" s="154"/>
      <c r="J304" s="34"/>
      <c r="K304" s="31"/>
      <c r="L304" s="31"/>
      <c r="M304" s="31"/>
      <c r="N304" s="196"/>
    </row>
    <row r="305" spans="1:14" ht="27" customHeight="1" x14ac:dyDescent="0.2">
      <c r="A305" s="31"/>
      <c r="B305" s="31"/>
      <c r="C305" s="32"/>
      <c r="D305" s="31"/>
      <c r="E305" s="31"/>
      <c r="F305" s="31"/>
      <c r="G305" s="33"/>
      <c r="H305" s="31"/>
      <c r="I305" s="154"/>
      <c r="J305" s="34"/>
      <c r="K305" s="31"/>
      <c r="L305" s="31"/>
      <c r="M305" s="31"/>
      <c r="N305" s="196"/>
    </row>
    <row r="306" spans="1:14" ht="27" customHeight="1" x14ac:dyDescent="0.2">
      <c r="A306" s="31"/>
      <c r="B306" s="31"/>
      <c r="C306" s="32"/>
      <c r="D306" s="31"/>
      <c r="E306" s="31"/>
      <c r="F306" s="31"/>
      <c r="G306" s="33"/>
      <c r="H306" s="31"/>
      <c r="I306" s="154"/>
      <c r="J306" s="34"/>
      <c r="K306" s="31"/>
      <c r="L306" s="31"/>
      <c r="M306" s="31"/>
      <c r="N306" s="196"/>
    </row>
    <row r="307" spans="1:14" ht="27" customHeight="1" x14ac:dyDescent="0.2">
      <c r="A307" s="31"/>
      <c r="B307" s="31"/>
      <c r="C307" s="32"/>
      <c r="D307" s="31"/>
      <c r="E307" s="31"/>
      <c r="F307" s="31"/>
      <c r="G307" s="33"/>
      <c r="H307" s="31"/>
      <c r="I307" s="154"/>
      <c r="J307" s="34"/>
      <c r="K307" s="31"/>
      <c r="L307" s="31"/>
      <c r="M307" s="31"/>
      <c r="N307" s="196"/>
    </row>
    <row r="308" spans="1:14" ht="27" customHeight="1" x14ac:dyDescent="0.2">
      <c r="A308" s="31"/>
      <c r="B308" s="31"/>
      <c r="C308" s="32"/>
      <c r="D308" s="31"/>
      <c r="E308" s="31"/>
      <c r="F308" s="31"/>
      <c r="G308" s="33"/>
      <c r="H308" s="31"/>
      <c r="I308" s="154"/>
      <c r="J308" s="34"/>
      <c r="K308" s="31"/>
      <c r="L308" s="31"/>
      <c r="M308" s="31"/>
      <c r="N308" s="196"/>
    </row>
    <row r="309" spans="1:14" ht="27" customHeight="1" x14ac:dyDescent="0.2">
      <c r="A309" s="31"/>
      <c r="B309" s="31"/>
      <c r="C309" s="32"/>
      <c r="D309" s="31"/>
      <c r="E309" s="31"/>
      <c r="F309" s="31"/>
      <c r="G309" s="33"/>
      <c r="H309" s="31"/>
      <c r="I309" s="154"/>
      <c r="J309" s="34"/>
      <c r="K309" s="31"/>
      <c r="L309" s="31"/>
      <c r="M309" s="31"/>
      <c r="N309" s="196"/>
    </row>
    <row r="310" spans="1:14" ht="27" customHeight="1" x14ac:dyDescent="0.2">
      <c r="A310" s="31"/>
      <c r="B310" s="31"/>
      <c r="C310" s="32"/>
      <c r="D310" s="31"/>
      <c r="E310" s="31"/>
      <c r="F310" s="31"/>
      <c r="G310" s="33"/>
      <c r="H310" s="31"/>
      <c r="I310" s="154"/>
      <c r="J310" s="34"/>
      <c r="K310" s="31"/>
      <c r="L310" s="31"/>
      <c r="M310" s="31"/>
      <c r="N310" s="196"/>
    </row>
    <row r="311" spans="1:14" ht="27" customHeight="1" x14ac:dyDescent="0.2">
      <c r="A311" s="31"/>
      <c r="B311" s="31"/>
      <c r="C311" s="32"/>
      <c r="D311" s="31"/>
      <c r="E311" s="31"/>
      <c r="F311" s="31"/>
      <c r="G311" s="33"/>
      <c r="H311" s="31"/>
      <c r="I311" s="154"/>
      <c r="J311" s="34"/>
      <c r="K311" s="31"/>
      <c r="L311" s="31"/>
      <c r="M311" s="31"/>
      <c r="N311" s="196"/>
    </row>
    <row r="312" spans="1:14" ht="27" customHeight="1" x14ac:dyDescent="0.2">
      <c r="A312" s="31"/>
      <c r="B312" s="31"/>
      <c r="C312" s="32"/>
      <c r="D312" s="31"/>
      <c r="E312" s="31"/>
      <c r="F312" s="31"/>
      <c r="G312" s="33"/>
      <c r="H312" s="31"/>
      <c r="I312" s="154"/>
      <c r="J312" s="34"/>
      <c r="K312" s="31"/>
      <c r="L312" s="31"/>
      <c r="M312" s="31"/>
      <c r="N312" s="196"/>
    </row>
    <row r="313" spans="1:14" ht="27" customHeight="1" x14ac:dyDescent="0.2">
      <c r="A313" s="31"/>
      <c r="B313" s="31"/>
      <c r="C313" s="32"/>
      <c r="D313" s="31"/>
      <c r="E313" s="31"/>
      <c r="F313" s="31"/>
      <c r="G313" s="33"/>
      <c r="H313" s="31"/>
      <c r="I313" s="154"/>
      <c r="J313" s="34"/>
      <c r="K313" s="31"/>
      <c r="L313" s="31"/>
      <c r="M313" s="31"/>
      <c r="N313" s="196"/>
    </row>
    <row r="314" spans="1:14" ht="27" customHeight="1" x14ac:dyDescent="0.2">
      <c r="A314" s="31"/>
      <c r="B314" s="31"/>
      <c r="C314" s="32"/>
      <c r="D314" s="31"/>
      <c r="E314" s="31"/>
      <c r="F314" s="31"/>
      <c r="G314" s="33"/>
      <c r="H314" s="31"/>
      <c r="I314" s="154"/>
      <c r="J314" s="34"/>
      <c r="K314" s="31"/>
      <c r="L314" s="31"/>
      <c r="M314" s="31"/>
      <c r="N314" s="196"/>
    </row>
    <row r="315" spans="1:14" ht="27" customHeight="1" x14ac:dyDescent="0.2">
      <c r="A315" s="31"/>
      <c r="B315" s="31"/>
      <c r="C315" s="32"/>
      <c r="D315" s="31"/>
      <c r="E315" s="31"/>
      <c r="F315" s="31"/>
      <c r="G315" s="33"/>
      <c r="H315" s="31"/>
      <c r="I315" s="154"/>
      <c r="J315" s="34"/>
      <c r="K315" s="31"/>
      <c r="L315" s="31"/>
      <c r="M315" s="31"/>
      <c r="N315" s="196"/>
    </row>
    <row r="316" spans="1:14" ht="27" customHeight="1" x14ac:dyDescent="0.2">
      <c r="A316" s="31"/>
      <c r="B316" s="31"/>
      <c r="C316" s="32"/>
      <c r="D316" s="31"/>
      <c r="E316" s="31"/>
      <c r="F316" s="31"/>
      <c r="G316" s="33"/>
      <c r="H316" s="31"/>
      <c r="I316" s="154"/>
      <c r="J316" s="34"/>
      <c r="K316" s="31"/>
      <c r="L316" s="31"/>
      <c r="M316" s="31"/>
      <c r="N316" s="196"/>
    </row>
    <row r="317" spans="1:14" ht="27" customHeight="1" x14ac:dyDescent="0.2">
      <c r="A317" s="31"/>
      <c r="B317" s="31"/>
      <c r="C317" s="32"/>
      <c r="D317" s="31"/>
      <c r="E317" s="31"/>
      <c r="F317" s="31"/>
      <c r="G317" s="33"/>
      <c r="H317" s="31"/>
      <c r="I317" s="154"/>
      <c r="J317" s="34"/>
      <c r="K317" s="31"/>
      <c r="L317" s="31"/>
      <c r="M317" s="31"/>
      <c r="N317" s="196"/>
    </row>
    <row r="318" spans="1:14" ht="27" customHeight="1" x14ac:dyDescent="0.2">
      <c r="A318" s="31"/>
      <c r="B318" s="31"/>
      <c r="C318" s="32"/>
      <c r="D318" s="31"/>
      <c r="E318" s="31"/>
      <c r="F318" s="31"/>
      <c r="G318" s="33"/>
      <c r="H318" s="31"/>
      <c r="I318" s="154"/>
      <c r="J318" s="34"/>
      <c r="K318" s="31"/>
      <c r="L318" s="31"/>
      <c r="M318" s="31"/>
      <c r="N318" s="196"/>
    </row>
    <row r="319" spans="1:14" ht="27" customHeight="1" x14ac:dyDescent="0.2">
      <c r="A319" s="31"/>
      <c r="B319" s="31"/>
      <c r="C319" s="32"/>
      <c r="D319" s="31"/>
      <c r="E319" s="31"/>
      <c r="F319" s="31"/>
      <c r="G319" s="33"/>
      <c r="H319" s="31"/>
      <c r="I319" s="154"/>
      <c r="J319" s="34"/>
      <c r="K319" s="31"/>
      <c r="L319" s="31"/>
      <c r="M319" s="31"/>
      <c r="N319" s="196"/>
    </row>
    <row r="320" spans="1:14" ht="27" customHeight="1" x14ac:dyDescent="0.2">
      <c r="A320" s="31"/>
      <c r="B320" s="31"/>
      <c r="C320" s="32"/>
      <c r="D320" s="31"/>
      <c r="E320" s="31"/>
      <c r="F320" s="31"/>
      <c r="G320" s="33"/>
      <c r="H320" s="31"/>
      <c r="I320" s="154"/>
      <c r="J320" s="34"/>
      <c r="K320" s="31"/>
      <c r="L320" s="31"/>
      <c r="M320" s="31"/>
      <c r="N320" s="196"/>
    </row>
    <row r="321" spans="1:14" ht="27" customHeight="1" x14ac:dyDescent="0.2">
      <c r="A321" s="31"/>
      <c r="B321" s="31"/>
      <c r="C321" s="32"/>
      <c r="D321" s="31"/>
      <c r="E321" s="31"/>
      <c r="F321" s="31"/>
      <c r="G321" s="33"/>
      <c r="H321" s="31"/>
      <c r="I321" s="154"/>
      <c r="J321" s="34"/>
      <c r="K321" s="31"/>
      <c r="L321" s="31"/>
      <c r="M321" s="31"/>
      <c r="N321" s="196"/>
    </row>
    <row r="322" spans="1:14" ht="27" customHeight="1" x14ac:dyDescent="0.2">
      <c r="A322" s="31"/>
      <c r="B322" s="31"/>
      <c r="C322" s="32"/>
      <c r="D322" s="31"/>
      <c r="E322" s="31"/>
      <c r="F322" s="31"/>
      <c r="G322" s="33"/>
      <c r="H322" s="31"/>
      <c r="I322" s="154"/>
      <c r="J322" s="34"/>
      <c r="K322" s="31"/>
      <c r="L322" s="31"/>
      <c r="M322" s="31"/>
      <c r="N322" s="196"/>
    </row>
    <row r="323" spans="1:14" ht="27" customHeight="1" x14ac:dyDescent="0.2">
      <c r="A323" s="31"/>
      <c r="B323" s="31"/>
      <c r="C323" s="32"/>
      <c r="D323" s="31"/>
      <c r="E323" s="31"/>
      <c r="F323" s="31"/>
      <c r="G323" s="33"/>
      <c r="H323" s="31"/>
      <c r="I323" s="154"/>
      <c r="J323" s="34"/>
      <c r="K323" s="31"/>
      <c r="L323" s="31"/>
      <c r="M323" s="31"/>
      <c r="N323" s="196"/>
    </row>
    <row r="324" spans="1:14" ht="27" customHeight="1" x14ac:dyDescent="0.2">
      <c r="A324" s="31"/>
      <c r="B324" s="31"/>
      <c r="C324" s="32"/>
      <c r="D324" s="31"/>
      <c r="E324" s="31"/>
      <c r="F324" s="31"/>
      <c r="G324" s="33"/>
      <c r="H324" s="31"/>
      <c r="I324" s="154"/>
      <c r="J324" s="34"/>
      <c r="K324" s="31"/>
      <c r="L324" s="31"/>
      <c r="M324" s="31"/>
      <c r="N324" s="196"/>
    </row>
    <row r="325" spans="1:14" ht="27" customHeight="1" x14ac:dyDescent="0.2">
      <c r="A325" s="31"/>
      <c r="B325" s="31"/>
      <c r="C325" s="32"/>
      <c r="D325" s="31"/>
      <c r="E325" s="31"/>
      <c r="F325" s="31"/>
      <c r="G325" s="33"/>
      <c r="H325" s="31"/>
      <c r="I325" s="154"/>
      <c r="J325" s="34"/>
      <c r="K325" s="31"/>
      <c r="L325" s="31"/>
      <c r="M325" s="31"/>
      <c r="N325" s="196"/>
    </row>
    <row r="326" spans="1:14" ht="27" customHeight="1" x14ac:dyDescent="0.2">
      <c r="A326" s="31"/>
      <c r="B326" s="31"/>
      <c r="C326" s="32"/>
      <c r="D326" s="31"/>
      <c r="E326" s="31"/>
      <c r="F326" s="31"/>
      <c r="G326" s="33"/>
      <c r="H326" s="31"/>
      <c r="I326" s="154"/>
      <c r="J326" s="34"/>
      <c r="K326" s="31"/>
      <c r="L326" s="31"/>
      <c r="M326" s="31"/>
      <c r="N326" s="196"/>
    </row>
    <row r="327" spans="1:14" ht="27" customHeight="1" x14ac:dyDescent="0.2">
      <c r="A327" s="31"/>
      <c r="B327" s="31"/>
      <c r="C327" s="32"/>
      <c r="D327" s="31"/>
      <c r="E327" s="31"/>
      <c r="F327" s="31"/>
      <c r="G327" s="33"/>
      <c r="H327" s="31"/>
      <c r="I327" s="154"/>
      <c r="J327" s="34"/>
      <c r="K327" s="31"/>
      <c r="L327" s="31"/>
      <c r="M327" s="31"/>
      <c r="N327" s="196"/>
    </row>
    <row r="328" spans="1:14" ht="27" customHeight="1" x14ac:dyDescent="0.2">
      <c r="A328" s="31"/>
      <c r="B328" s="31"/>
      <c r="C328" s="32"/>
      <c r="D328" s="31"/>
      <c r="E328" s="31"/>
      <c r="F328" s="31"/>
      <c r="G328" s="33"/>
      <c r="H328" s="31"/>
      <c r="I328" s="154"/>
      <c r="J328" s="34"/>
      <c r="K328" s="31"/>
      <c r="L328" s="31"/>
      <c r="M328" s="31"/>
      <c r="N328" s="196"/>
    </row>
    <row r="329" spans="1:14" ht="27" customHeight="1" x14ac:dyDescent="0.2">
      <c r="A329" s="31"/>
      <c r="B329" s="31"/>
      <c r="C329" s="32"/>
      <c r="D329" s="31"/>
      <c r="E329" s="31"/>
      <c r="F329" s="31"/>
      <c r="G329" s="33"/>
      <c r="H329" s="31"/>
      <c r="I329" s="154"/>
      <c r="J329" s="34"/>
      <c r="K329" s="31"/>
      <c r="L329" s="31"/>
      <c r="M329" s="31"/>
      <c r="N329" s="196"/>
    </row>
    <row r="330" spans="1:14" ht="27" customHeight="1" x14ac:dyDescent="0.2">
      <c r="A330" s="31"/>
      <c r="B330" s="31"/>
      <c r="C330" s="32"/>
      <c r="D330" s="31"/>
      <c r="E330" s="31"/>
      <c r="F330" s="31"/>
      <c r="G330" s="33"/>
      <c r="H330" s="31"/>
      <c r="I330" s="154"/>
      <c r="J330" s="34"/>
      <c r="K330" s="31"/>
      <c r="L330" s="31"/>
      <c r="M330" s="31"/>
      <c r="N330" s="196"/>
    </row>
    <row r="331" spans="1:14" ht="27" customHeight="1" x14ac:dyDescent="0.2">
      <c r="A331" s="31"/>
      <c r="B331" s="31"/>
      <c r="C331" s="32"/>
      <c r="D331" s="31"/>
      <c r="E331" s="31"/>
      <c r="F331" s="31"/>
      <c r="G331" s="33"/>
      <c r="H331" s="31"/>
      <c r="I331" s="154"/>
      <c r="J331" s="34"/>
      <c r="K331" s="31"/>
      <c r="L331" s="31"/>
      <c r="M331" s="31"/>
      <c r="N331" s="196"/>
    </row>
    <row r="332" spans="1:14" ht="27" customHeight="1" x14ac:dyDescent="0.2">
      <c r="A332" s="31"/>
      <c r="B332" s="31"/>
      <c r="C332" s="32"/>
      <c r="D332" s="31"/>
      <c r="E332" s="31"/>
      <c r="F332" s="31"/>
      <c r="G332" s="33"/>
      <c r="H332" s="31"/>
      <c r="I332" s="154"/>
      <c r="J332" s="34"/>
      <c r="K332" s="31"/>
      <c r="L332" s="31"/>
      <c r="M332" s="31"/>
      <c r="N332" s="196"/>
    </row>
    <row r="333" spans="1:14" ht="27" customHeight="1" x14ac:dyDescent="0.2">
      <c r="A333" s="31"/>
      <c r="B333" s="31"/>
      <c r="C333" s="32"/>
      <c r="D333" s="31"/>
      <c r="E333" s="31"/>
      <c r="F333" s="31"/>
      <c r="G333" s="33"/>
      <c r="H333" s="31"/>
      <c r="I333" s="154"/>
      <c r="J333" s="34"/>
      <c r="K333" s="31"/>
      <c r="L333" s="31"/>
      <c r="M333" s="31"/>
      <c r="N333" s="196"/>
    </row>
    <row r="334" spans="1:14" ht="27" customHeight="1" x14ac:dyDescent="0.2">
      <c r="A334" s="31"/>
      <c r="B334" s="31"/>
      <c r="C334" s="32"/>
      <c r="D334" s="31"/>
      <c r="E334" s="31"/>
      <c r="F334" s="31"/>
      <c r="G334" s="33"/>
      <c r="H334" s="31"/>
      <c r="I334" s="154"/>
      <c r="J334" s="34"/>
      <c r="K334" s="31"/>
      <c r="L334" s="31"/>
      <c r="M334" s="31"/>
      <c r="N334" s="196"/>
    </row>
    <row r="335" spans="1:14" ht="27" customHeight="1" x14ac:dyDescent="0.2">
      <c r="A335" s="31"/>
      <c r="B335" s="31"/>
      <c r="C335" s="32"/>
      <c r="D335" s="31"/>
      <c r="E335" s="31"/>
      <c r="F335" s="31"/>
      <c r="G335" s="33"/>
      <c r="H335" s="31"/>
      <c r="I335" s="154"/>
      <c r="J335" s="34"/>
      <c r="K335" s="31"/>
      <c r="L335" s="31"/>
      <c r="M335" s="31"/>
      <c r="N335" s="196"/>
    </row>
    <row r="336" spans="1:14" ht="27" customHeight="1" x14ac:dyDescent="0.2">
      <c r="A336" s="31"/>
      <c r="B336" s="31"/>
      <c r="C336" s="32"/>
      <c r="D336" s="31"/>
      <c r="E336" s="31"/>
      <c r="F336" s="31"/>
      <c r="G336" s="33"/>
      <c r="H336" s="31"/>
      <c r="I336" s="154"/>
      <c r="J336" s="34"/>
      <c r="K336" s="31"/>
      <c r="L336" s="31"/>
      <c r="M336" s="31"/>
      <c r="N336" s="196"/>
    </row>
  </sheetData>
  <sheetProtection algorithmName="SHA-512" hashValue="Vtv5ucpafYdycezN3sP/WXMYYIalmsnJcTjqlVhHGrE2B/kyXQNkJU5XQIqN+QweS28uiFZGJYlP1fjxNwNG/A==" saltValue="LoOCGKV2qTzgGqnEmOyewA==" spinCount="100000" sheet="1" objects="1" scenarios="1" sort="0" autoFilter="0"/>
  <autoFilter ref="A11:N11" xr:uid="{00000000-0009-0000-0000-000000000000}"/>
  <sortState xmlns:xlrd2="http://schemas.microsoft.com/office/spreadsheetml/2017/richdata2" ref="A121:N123">
    <sortCondition ref="I121:I123"/>
  </sortState>
  <mergeCells count="29">
    <mergeCell ref="A125:H125"/>
    <mergeCell ref="A68:H68"/>
    <mergeCell ref="A108:H108"/>
    <mergeCell ref="A42:H42"/>
    <mergeCell ref="A55:H55"/>
    <mergeCell ref="A100:H100"/>
    <mergeCell ref="A121:H121"/>
    <mergeCell ref="A106:H106"/>
    <mergeCell ref="A13:H13"/>
    <mergeCell ref="A19:H19"/>
    <mergeCell ref="A26:H26"/>
    <mergeCell ref="A32:H32"/>
    <mergeCell ref="A37:H37"/>
    <mergeCell ref="A127:H127"/>
    <mergeCell ref="A1:N1"/>
    <mergeCell ref="A2:N2"/>
    <mergeCell ref="L8:M8"/>
    <mergeCell ref="A10:G10"/>
    <mergeCell ref="L10:N10"/>
    <mergeCell ref="L3:N3"/>
    <mergeCell ref="L4:N4"/>
    <mergeCell ref="L5:N5"/>
    <mergeCell ref="L6:N6"/>
    <mergeCell ref="B3:C3"/>
    <mergeCell ref="B4:C4"/>
    <mergeCell ref="D4:J4"/>
    <mergeCell ref="A6:B6"/>
    <mergeCell ref="A9:G9"/>
    <mergeCell ref="L7:N7"/>
  </mergeCells>
  <dataValidations count="2">
    <dataValidation type="list" allowBlank="1" showInputMessage="1" showErrorMessage="1" sqref="C305:C336 C80:C83 C43:C50 A106 C85 C69:C74 C122:C124 C20:C25 C33:C36 C38:C41 C59:C67 C105 C107 C116:C120 C12 C14:C18 C109:C111 C27:C31" xr:uid="{00000000-0002-0000-0000-000000000000}">
      <formula1>DataReqtype</formula1>
    </dataValidation>
    <dataValidation type="list" allowBlank="1" showInputMessage="1" showErrorMessage="1" sqref="E112 E115" xr:uid="{00000000-0002-0000-0000-000001000000}">
      <formula1>$C$15:$C$16</formula1>
    </dataValidation>
  </dataValidations>
  <hyperlinks>
    <hyperlink ref="L6" r:id="rId1" xr:uid="{00000000-0004-0000-0000-000000000000}"/>
    <hyperlink ref="L4" r:id="rId2" xr:uid="{00000000-0004-0000-0000-000001000000}"/>
    <hyperlink ref="L5" r:id="rId3" display="SAC Planning and Budget Priorities 2020-2021" xr:uid="{00000000-0004-0000-0000-000002000000}"/>
    <hyperlink ref="L5:N5" r:id="rId4" display="SAC Planning and Budget Priorities 2021-2022" xr:uid="{00000000-0004-0000-0000-000003000000}"/>
    <hyperlink ref="L7" r:id="rId5" display="RSCCD Planning and Design Manual" xr:uid="{00000000-0004-0000-0000-000004000000}"/>
    <hyperlink ref="L7:N7" r:id="rId6" display="AR6601 Facility Modification Request" xr:uid="{00000000-0004-0000-0000-000005000000}"/>
    <hyperlink ref="L4:N4" r:id="rId7" display="Resource Allocation Request Procedures" xr:uid="{00000000-0004-0000-0000-000006000000}"/>
  </hyperlinks>
  <pageMargins left="0.45" right="0.45" top="0.25" bottom="0.5" header="0.3" footer="0.3"/>
  <pageSetup scale="43" fitToHeight="8" orientation="landscape" r:id="rId8"/>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7"/>
  <sheetViews>
    <sheetView workbookViewId="0">
      <selection activeCell="J25" sqref="J25"/>
    </sheetView>
  </sheetViews>
  <sheetFormatPr defaultRowHeight="12.75" x14ac:dyDescent="0.2"/>
  <cols>
    <col min="1" max="1" width="44.5" customWidth="1"/>
  </cols>
  <sheetData>
    <row r="4" spans="1:1" x14ac:dyDescent="0.2">
      <c r="A4" s="4" t="s">
        <v>101</v>
      </c>
    </row>
    <row r="5" spans="1:1" x14ac:dyDescent="0.2">
      <c r="A5" s="4" t="s">
        <v>102</v>
      </c>
    </row>
    <row r="6" spans="1:1" x14ac:dyDescent="0.2">
      <c r="A6" s="4" t="s">
        <v>97</v>
      </c>
    </row>
    <row r="7" spans="1:1" x14ac:dyDescent="0.2">
      <c r="A7" s="4" t="s">
        <v>103</v>
      </c>
    </row>
    <row r="8" spans="1:1" x14ac:dyDescent="0.2">
      <c r="A8" s="4" t="s">
        <v>104</v>
      </c>
    </row>
    <row r="9" spans="1:1" x14ac:dyDescent="0.2">
      <c r="A9" s="4" t="s">
        <v>47</v>
      </c>
    </row>
    <row r="10" spans="1:1" x14ac:dyDescent="0.2">
      <c r="A10" s="4" t="s">
        <v>30</v>
      </c>
    </row>
    <row r="11" spans="1:1" x14ac:dyDescent="0.2">
      <c r="A11" s="4" t="s">
        <v>105</v>
      </c>
    </row>
    <row r="12" spans="1:1" x14ac:dyDescent="0.2">
      <c r="A12" s="4" t="s">
        <v>71</v>
      </c>
    </row>
    <row r="13" spans="1:1" x14ac:dyDescent="0.2">
      <c r="A13" s="4" t="s">
        <v>106</v>
      </c>
    </row>
    <row r="14" spans="1:1" x14ac:dyDescent="0.2">
      <c r="A14" s="4" t="s">
        <v>107</v>
      </c>
    </row>
    <row r="15" spans="1:1" x14ac:dyDescent="0.2">
      <c r="A15" s="4" t="s">
        <v>108</v>
      </c>
    </row>
    <row r="16" spans="1:1" x14ac:dyDescent="0.2">
      <c r="A16" s="4" t="s">
        <v>67</v>
      </c>
    </row>
    <row r="17" spans="1:1" x14ac:dyDescent="0.2">
      <c r="A17" s="3" t="s">
        <v>62</v>
      </c>
    </row>
  </sheetData>
  <sortState xmlns:xlrd2="http://schemas.microsoft.com/office/spreadsheetml/2017/richdata2" ref="A4:A16">
    <sortCondition ref="A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CC991421284C4B9C963758F2AAF475" ma:contentTypeVersion="2" ma:contentTypeDescription="Create a new document." ma:contentTypeScope="" ma:versionID="890c6ef5c207452fb47c13e1b1606007">
  <xsd:schema xmlns:xsd="http://www.w3.org/2001/XMLSchema" xmlns:xs="http://www.w3.org/2001/XMLSchema" xmlns:p="http://schemas.microsoft.com/office/2006/metadata/properties" xmlns:ns1="http://schemas.microsoft.com/sharepoint/v3" xmlns:ns2="431189f8-a51b-453f-9f0c-3a0b3b65b12f" xmlns:ns3="91652ebe-b777-4d92-adc7-8ff6c82ff5f3" targetNamespace="http://schemas.microsoft.com/office/2006/metadata/properties" ma:root="true" ma:fieldsID="d19dfe2b065b9477093ee5ceb816b161" ns1:_="" ns2:_="" ns3:_="">
    <xsd:import namespace="http://schemas.microsoft.com/sharepoint/v3"/>
    <xsd:import namespace="431189f8-a51b-453f-9f0c-3a0b3b65b12f"/>
    <xsd:import namespace="91652ebe-b777-4d92-adc7-8ff6c82ff5f3"/>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hidden="true" ma:internalName="PublishingStartDate">
      <xsd:simpleType>
        <xsd:restriction base="dms:Unknown"/>
      </xsd:simpleType>
    </xsd:element>
    <xsd:element name="PublishingExpirationDate" ma:index="12"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89f8-a51b-453f-9f0c-3a0b3b65b1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652ebe-b777-4d92-adc7-8ff6c82ff5f3"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31189f8-a51b-453f-9f0c-3a0b3b65b12f">HNYXMCCMVK3K-1113-675</_dlc_DocId>
    <_dlc_DocIdUrl xmlns="431189f8-a51b-453f-9f0c-3a0b3b65b12f">
      <Url>https://www.sac.edu/AdminServices/_layouts/15/DocIdRedir.aspx?ID=HNYXMCCMVK3K-1113-675</Url>
      <Description>HNYXMCCMVK3K-1113-675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F504DE4-7418-4767-A841-75D4B8085F3C}"/>
</file>

<file path=customXml/itemProps2.xml><?xml version="1.0" encoding="utf-8"?>
<ds:datastoreItem xmlns:ds="http://schemas.openxmlformats.org/officeDocument/2006/customXml" ds:itemID="{D8F75BFA-71E7-427E-9A41-095E70B6B77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2292255-f18b-4d92-9e60-ebc7b63bbd6b"/>
    <ds:schemaRef ds:uri="http://purl.org/dc/terms/"/>
    <ds:schemaRef ds:uri="1acb9adc-ec33-475f-8130-c1c307b91901"/>
    <ds:schemaRef ds:uri="http://www.w3.org/XML/1998/namespace"/>
    <ds:schemaRef ds:uri="http://purl.org/dc/dcmitype/"/>
  </ds:schemaRefs>
</ds:datastoreItem>
</file>

<file path=customXml/itemProps3.xml><?xml version="1.0" encoding="utf-8"?>
<ds:datastoreItem xmlns:ds="http://schemas.openxmlformats.org/officeDocument/2006/customXml" ds:itemID="{0CC1F190-19DF-4E9B-BAFC-5F1E3B5B516B}">
  <ds:schemaRefs>
    <ds:schemaRef ds:uri="http://schemas.microsoft.com/sharepoint/v3/contenttype/forms"/>
  </ds:schemaRefs>
</ds:datastoreItem>
</file>

<file path=customXml/itemProps4.xml><?xml version="1.0" encoding="utf-8"?>
<ds:datastoreItem xmlns:ds="http://schemas.openxmlformats.org/officeDocument/2006/customXml" ds:itemID="{7CEE5A56-8ED4-4AD6-918D-415DA9E1EA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FY 22-23</vt:lpstr>
      <vt:lpstr>DATA</vt:lpstr>
      <vt:lpstr>DataReqtype</vt:lpstr>
      <vt:lpstr>'FY 22-23'!Print_Area</vt:lpstr>
      <vt:lpstr>Reqtype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Cardona, Maria</cp:lastModifiedBy>
  <cp:revision/>
  <cp:lastPrinted>2022-10-21T17:16:19Z</cp:lastPrinted>
  <dcterms:created xsi:type="dcterms:W3CDTF">2018-10-24T20:08:42Z</dcterms:created>
  <dcterms:modified xsi:type="dcterms:W3CDTF">2022-10-21T22:34:34Z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0x01010029CC991421284C4B9C963758F2AAF475</vt:lpwstr>
  </property>
  <property fmtid="{D5CDD505-2E9C-101B-9397-08002B2CF9AE}" pid="3" name="MediaServiceImageTags">
    <vt:lpwstr/>
  </property>
  <property fmtid="{D5CDD505-2E9C-101B-9397-08002B2CF9AE}" pid="4" name="_dlc_DocIdItemGuid">
    <vt:lpwstr>c02a250c-73ea-4872-a4a6-24afe5edefb8</vt:lpwstr>
  </property>
</Properties>
</file>